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02.63\universal 1\6_ALISHER 14.12\Сайт\2025\3-chorak\"/>
    </mc:Choice>
  </mc:AlternateContent>
  <xr:revisionPtr revIDLastSave="0" documentId="13_ncr:1_{52EB9DDB-4375-487A-BE21-B74BC389263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.2025" sheetId="2" r:id="rId1"/>
  </sheets>
  <definedNames>
    <definedName name="_xlnm._FilterDatabase" localSheetId="0" hidden="1">'09.2025'!$A$5:$O$5</definedName>
    <definedName name="_xlnm.Print_Area" localSheetId="0">'09.2025'!$A$1:$N$240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40" i="2" l="1"/>
  <c r="N72" i="2" l="1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3" i="2"/>
  <c r="N52" i="2"/>
  <c r="N51" i="2"/>
  <c r="N50" i="2"/>
  <c r="N49" i="2"/>
  <c r="N48" i="2"/>
  <c r="N32" i="2" l="1"/>
  <c r="N33" i="2"/>
  <c r="N34" i="2"/>
  <c r="N35" i="2"/>
  <c r="N36" i="2"/>
  <c r="N37" i="2"/>
  <c r="N38" i="2"/>
  <c r="N39" i="2"/>
  <c r="N40" i="2"/>
  <c r="N41" i="2"/>
  <c r="N42" i="2"/>
  <c r="N43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6" i="2"/>
  <c r="N179" i="2" l="1"/>
  <c r="N231" i="2" l="1"/>
  <c r="N230" i="2"/>
  <c r="N98" i="2" l="1"/>
  <c r="N99" i="2"/>
  <c r="N100" i="2"/>
  <c r="N101" i="2"/>
  <c r="N102" i="2"/>
  <c r="N103" i="2"/>
  <c r="N104" i="2"/>
  <c r="N105" i="2"/>
  <c r="N106" i="2"/>
  <c r="N97" i="2"/>
</calcChain>
</file>

<file path=xl/sharedStrings.xml><?xml version="1.0" encoding="utf-8"?>
<sst xmlns="http://schemas.openxmlformats.org/spreadsheetml/2006/main" count="1975" uniqueCount="798">
  <si>
    <t>т/р</t>
  </si>
  <si>
    <t>шартнома рақами</t>
  </si>
  <si>
    <t>шартнома санаси</t>
  </si>
  <si>
    <t>шартнома суммаси</t>
  </si>
  <si>
    <t>ўлчов бирлиги</t>
  </si>
  <si>
    <t>миқдори</t>
  </si>
  <si>
    <t>товар (иш, хизмат)</t>
  </si>
  <si>
    <t>номи</t>
  </si>
  <si>
    <t>бирлик нархи</t>
  </si>
  <si>
    <t>етказиб берувчи номи</t>
  </si>
  <si>
    <t>етказиб берувчи СТИРи</t>
  </si>
  <si>
    <t>Банк филиали номи</t>
  </si>
  <si>
    <t>Банк филиали жойлашган ҳудуд номи</t>
  </si>
  <si>
    <t>Банк коди (МФО)</t>
  </si>
  <si>
    <t>Банк СТИРи</t>
  </si>
  <si>
    <t>Тошкент ш.</t>
  </si>
  <si>
    <t>00446</t>
  </si>
  <si>
    <t>Бумага для офисной техники белая</t>
  </si>
  <si>
    <t>пачка</t>
  </si>
  <si>
    <t>шт</t>
  </si>
  <si>
    <t>усл. ед</t>
  </si>
  <si>
    <t>пачк.</t>
  </si>
  <si>
    <t>Бухоро БХМ</t>
  </si>
  <si>
    <t>Сурхондарё БХМ</t>
  </si>
  <si>
    <t>Фарғона БХМ</t>
  </si>
  <si>
    <t>Клей</t>
  </si>
  <si>
    <t>Қорақалпоғистон  БХМ</t>
  </si>
  <si>
    <t>Нукус ш.</t>
  </si>
  <si>
    <t>Тошкент в.</t>
  </si>
  <si>
    <t>Сирдарё БХМ</t>
  </si>
  <si>
    <t>Зангиота  БХМ</t>
  </si>
  <si>
    <t>Бухоро ш.</t>
  </si>
  <si>
    <t>Жами:</t>
  </si>
  <si>
    <t xml:space="preserve">"Туронбанк" АТБ </t>
  </si>
  <si>
    <t>Скоросшиватель</t>
  </si>
  <si>
    <t>Бандероль кольцевая для упаковки денег</t>
  </si>
  <si>
    <t>Накладки для упаковки денег</t>
  </si>
  <si>
    <t>кг</t>
  </si>
  <si>
    <t>Термез ш</t>
  </si>
  <si>
    <t>Сирдарё ш</t>
  </si>
  <si>
    <t>Жиззах ш.</t>
  </si>
  <si>
    <t>Жиззах БХМ</t>
  </si>
  <si>
    <t>Навоий  БХМ</t>
  </si>
  <si>
    <t>Навоий ш.</t>
  </si>
  <si>
    <t>Конверт почтовый бумажный</t>
  </si>
  <si>
    <t>Наманган БХМ</t>
  </si>
  <si>
    <t>Наманган ш.</t>
  </si>
  <si>
    <t>Самарқанд БХМ</t>
  </si>
  <si>
    <t>Самарқанд ш.</t>
  </si>
  <si>
    <t>Хоразм БХМ</t>
  </si>
  <si>
    <t>Хоразм ш.</t>
  </si>
  <si>
    <t>Қарши ш.</t>
  </si>
  <si>
    <t>Фарғона ш.</t>
  </si>
  <si>
    <t>Қарши БХМ</t>
  </si>
  <si>
    <t>компл</t>
  </si>
  <si>
    <t>TOSHMAXSUSQURILISH BOSMAQOG OZLOYIXA MCHJ</t>
  </si>
  <si>
    <t>SIFAT BAHOLASH MCHJ</t>
  </si>
  <si>
    <t>MEDISON-SURXON  МЧЖ</t>
  </si>
  <si>
    <t>BUNYOD-ASL-QURUVCHI OK</t>
  </si>
  <si>
    <t>DAVRON-DERMAN КТХКК</t>
  </si>
  <si>
    <t>300857848</t>
  </si>
  <si>
    <t>307930412</t>
  </si>
  <si>
    <t>301307683</t>
  </si>
  <si>
    <t>303349424</t>
  </si>
  <si>
    <t>301596183</t>
  </si>
  <si>
    <t>Услуга по оценке зданий и сооружений</t>
  </si>
  <si>
    <t>Услуга по изготовлению печатей и штампов</t>
  </si>
  <si>
    <t>Услуга по установке газового оборудования в транспортные средства</t>
  </si>
  <si>
    <t>Нить шпагат</t>
  </si>
  <si>
    <t>Услуга по замене магнитного вала картриджей</t>
  </si>
  <si>
    <t>Услуга по заправке и восстановлению картриджей</t>
  </si>
  <si>
    <t>усл.ед</t>
  </si>
  <si>
    <t>услуга</t>
  </si>
  <si>
    <t>Услуга по оценке активов</t>
  </si>
  <si>
    <t>Терминал IP телефонии</t>
  </si>
  <si>
    <t>DATA BIZNES ONLINE XK</t>
  </si>
  <si>
    <t>311813739</t>
  </si>
  <si>
    <t>Услуга по замене моторного масла</t>
  </si>
  <si>
    <t>Мыло туалетное жидкое</t>
  </si>
  <si>
    <t>Стакан для питья</t>
  </si>
  <si>
    <t>Порошок стиральный</t>
  </si>
  <si>
    <t>Шины пневматические для легкового автомобиля</t>
  </si>
  <si>
    <t>OOO Universal Sell Business</t>
  </si>
  <si>
    <t>305275864</t>
  </si>
  <si>
    <t>Моноблок</t>
  </si>
  <si>
    <t>л</t>
  </si>
  <si>
    <t>ISHONCH KAPITAL BAHOLASH MCHJ</t>
  </si>
  <si>
    <t>ACTIVE COMPUTER SERVICE  ХК</t>
  </si>
  <si>
    <t>"ОТАХОH" ХСИЧК</t>
  </si>
  <si>
    <t>309184191</t>
  </si>
  <si>
    <t>302152442</t>
  </si>
  <si>
    <t>203355025</t>
  </si>
  <si>
    <t>Услуга по текущему ремонту компьютерного оборудования</t>
  </si>
  <si>
    <t>Услуга по обслуживанию и ремонту транспортных средств</t>
  </si>
  <si>
    <t>Чековая лента</t>
  </si>
  <si>
    <t>SUPER-PRINT XUSUSIY KORXONASI</t>
  </si>
  <si>
    <t>203526175</t>
  </si>
  <si>
    <t>PRINS LUX ICHXK</t>
  </si>
  <si>
    <t>"УЗОК БОБО" ХИЧСФ</t>
  </si>
  <si>
    <t>Услуга по замене запчастей автомобиля</t>
  </si>
  <si>
    <t>ООО SAM DAEWOO CERVIS</t>
  </si>
  <si>
    <t>306919883</t>
  </si>
  <si>
    <t>Давлат харидлари портали (xarid.uzex.uz etender.uzex.uz)</t>
  </si>
  <si>
    <t>new.cooperation.uz</t>
  </si>
  <si>
    <t>Шахрисабз БХМ</t>
  </si>
  <si>
    <t>Шахрисабз ш.</t>
  </si>
  <si>
    <t>KESH SMART SALE XK</t>
  </si>
  <si>
    <t>Услуги по оптовой и розничной торговле и услуги по ремонту автотранспортных средств и мотоциклов</t>
  </si>
  <si>
    <t>Андижон ш.</t>
  </si>
  <si>
    <t>Андижон БХО</t>
  </si>
  <si>
    <t>ГЛОБАЛ АВТОСЕРВИС МЧЖ</t>
  </si>
  <si>
    <t>NUKUS AKKUM PARTS MCHJ</t>
  </si>
  <si>
    <t>Каракалпак Компьютер Оргтехбит Сервис МЧЖ</t>
  </si>
  <si>
    <t>MOLDIR SUV МЧЖ</t>
  </si>
  <si>
    <t>АСР КОМПЬЮТЕР СЕРВИС  MЧЖ</t>
  </si>
  <si>
    <t>SERVIS-1 NKS МЧЖ</t>
  </si>
  <si>
    <t>IBM BUSINESS -C MЧЖ</t>
  </si>
  <si>
    <t>AZIMUT HOTEL МЧЖ</t>
  </si>
  <si>
    <t>СМАРТ СЕРВИС НУКУС МЧЖ</t>
  </si>
  <si>
    <t>AYIM TUR МЧЖ</t>
  </si>
  <si>
    <t>АЗИЯ ОНЛАЙН МЧЖ</t>
  </si>
  <si>
    <t>APEX INSURANCE МЧЖ</t>
  </si>
  <si>
    <t>0400/1001/1/98</t>
  </si>
  <si>
    <t>ремонт траспортных средств</t>
  </si>
  <si>
    <t>услуг</t>
  </si>
  <si>
    <t>ремонт траспортных средств (замена масло коробки передач)</t>
  </si>
  <si>
    <t>аккумлятор автомобильный</t>
  </si>
  <si>
    <t>Бумага А4</t>
  </si>
  <si>
    <t>вода в бутылях</t>
  </si>
  <si>
    <t xml:space="preserve">ремонт и заправка  принтеров </t>
  </si>
  <si>
    <t>ремонт  источник питания УПС</t>
  </si>
  <si>
    <t>чек лента для терминал</t>
  </si>
  <si>
    <t>чек лента для электрон очередь</t>
  </si>
  <si>
    <t>туалетная бумага</t>
  </si>
  <si>
    <t>ремонт принтеров</t>
  </si>
  <si>
    <t>клей</t>
  </si>
  <si>
    <t>половая тряпка</t>
  </si>
  <si>
    <t>гостиничные услуги</t>
  </si>
  <si>
    <t>утилизация основных средств</t>
  </si>
  <si>
    <t>освежитель воздуха</t>
  </si>
  <si>
    <t>ремонт счетных машин</t>
  </si>
  <si>
    <t>страхование автотранспортных средств</t>
  </si>
  <si>
    <t>тўғридан тўғри шартнома</t>
  </si>
  <si>
    <t>SHAMS KAFOLAT PLUS OK</t>
  </si>
  <si>
    <t>ZAKOVAT NASHRIYOT UYI МЧЖ</t>
  </si>
  <si>
    <t>YTT FAYZULLAYEV ISMOIL FARXOD O‘G‘LI</t>
  </si>
  <si>
    <t>BEST AUTO CHECK</t>
  </si>
  <si>
    <t>311038641</t>
  </si>
  <si>
    <t xml:space="preserve">05.09.2025 </t>
  </si>
  <si>
    <t>3360351</t>
  </si>
  <si>
    <t>3360362</t>
  </si>
  <si>
    <t>3366932</t>
  </si>
  <si>
    <t>3382165</t>
  </si>
  <si>
    <t>3392832</t>
  </si>
  <si>
    <t>203051752</t>
  </si>
  <si>
    <t>3340354</t>
  </si>
  <si>
    <t>50802005610021</t>
  </si>
  <si>
    <t>3340753</t>
  </si>
  <si>
    <t xml:space="preserve">08.09.2025 </t>
  </si>
  <si>
    <t>3366647</t>
  </si>
  <si>
    <t xml:space="preserve">17.09.2025 </t>
  </si>
  <si>
    <t>308990235</t>
  </si>
  <si>
    <t>3380232</t>
  </si>
  <si>
    <t xml:space="preserve">18.09.2025 </t>
  </si>
  <si>
    <t>3380301</t>
  </si>
  <si>
    <t xml:space="preserve">26.09.2025 </t>
  </si>
  <si>
    <t>Вакуумный пакет</t>
  </si>
  <si>
    <t>Услуга по техническому обслуживанию устройств самообслуживания для выдачи банковских и платежных карт</t>
  </si>
  <si>
    <t>Услуга по перевозке (доставке) населению питьевой воды</t>
  </si>
  <si>
    <t>Услуга по оценке транспортных средств</t>
  </si>
  <si>
    <t>Сервис и обслуживание транспортных средств</t>
  </si>
  <si>
    <t>Biznes Ekspert Konsalting</t>
  </si>
  <si>
    <t>303032471</t>
  </si>
  <si>
    <t>3635811</t>
  </si>
  <si>
    <t>05.09.2025 09:56:23</t>
  </si>
  <si>
    <t>3636004</t>
  </si>
  <si>
    <t>05.09.2025 10:36:15</t>
  </si>
  <si>
    <t>3636612</t>
  </si>
  <si>
    <t>05.09.2025 12:26:07</t>
  </si>
  <si>
    <t>3636831</t>
  </si>
  <si>
    <t>05.09.2025 12:38:01</t>
  </si>
  <si>
    <t>"UNIX" УКУВ-КОМПЬЮТЕР МАРКАЗИ МЧЖ</t>
  </si>
  <si>
    <t>200149084</t>
  </si>
  <si>
    <t>3643802</t>
  </si>
  <si>
    <t>09.09.2025 09:15:28</t>
  </si>
  <si>
    <t>VASH MEXANIK MCHJ</t>
  </si>
  <si>
    <t>312314890</t>
  </si>
  <si>
    <t>3648454</t>
  </si>
  <si>
    <t>09.09.2025 19:05:51</t>
  </si>
  <si>
    <t>3652428</t>
  </si>
  <si>
    <t>10.09.2025 18:35:40</t>
  </si>
  <si>
    <t>3652430</t>
  </si>
  <si>
    <t>10.09.2025 18:35:41</t>
  </si>
  <si>
    <t>3652442</t>
  </si>
  <si>
    <t>10.09.2025 18:45:32</t>
  </si>
  <si>
    <t>3657460</t>
  </si>
  <si>
    <t>11.09.2025 18:26:38</t>
  </si>
  <si>
    <t>SAID RICH MCHJ</t>
  </si>
  <si>
    <t>311134705</t>
  </si>
  <si>
    <t>3709872</t>
  </si>
  <si>
    <t>26.09.2025 11:42:19</t>
  </si>
  <si>
    <t>YTT ABDULLAYEV ABDUSALOM XAMIDOVICH</t>
  </si>
  <si>
    <t>32504696970016</t>
  </si>
  <si>
    <t>3635180</t>
  </si>
  <si>
    <t>04.09.2025 18:35:29</t>
  </si>
  <si>
    <t>3635185</t>
  </si>
  <si>
    <t>04.09.2025 18:35:30</t>
  </si>
  <si>
    <t>SILVER TRADE 777 MCHJ</t>
  </si>
  <si>
    <t>312225875</t>
  </si>
  <si>
    <t>3635188</t>
  </si>
  <si>
    <t>04.09.2025 18:45:35</t>
  </si>
  <si>
    <t>3635190</t>
  </si>
  <si>
    <t>04.09.2025 18:45:38</t>
  </si>
  <si>
    <t>ООО XIDIRALI OTA FAYZ</t>
  </si>
  <si>
    <t>306011377</t>
  </si>
  <si>
    <t>3635191</t>
  </si>
  <si>
    <t>04.09.2025 18:45:45</t>
  </si>
  <si>
    <t>ООО MUSAFFO-QULAY SAVDO</t>
  </si>
  <si>
    <t>306307387</t>
  </si>
  <si>
    <t>3635193</t>
  </si>
  <si>
    <t>04.09.2025 18:45:52</t>
  </si>
  <si>
    <t>3635968</t>
  </si>
  <si>
    <t>05.09.2025 10:30:28</t>
  </si>
  <si>
    <t>SALDIA TRADE Z MCHJ</t>
  </si>
  <si>
    <t>306469677</t>
  </si>
  <si>
    <t>3638873</t>
  </si>
  <si>
    <t>05.09.2025 18:06:34</t>
  </si>
  <si>
    <t>KOMPYUTER SPEKTR MCHJ</t>
  </si>
  <si>
    <t>200799836</t>
  </si>
  <si>
    <t>3641148</t>
  </si>
  <si>
    <t>08.09.2025 13:36:56</t>
  </si>
  <si>
    <t>YTT ASHUROV ABDULATIF XASAN O‘G‘LI</t>
  </si>
  <si>
    <t>50512005610018</t>
  </si>
  <si>
    <t>3641217</t>
  </si>
  <si>
    <t>08.09.2025 13:37:41</t>
  </si>
  <si>
    <t>3643756</t>
  </si>
  <si>
    <t>09.09.2025 09:05:32</t>
  </si>
  <si>
    <t>"AXE TECHNOLOGY" хусусий корхонаси</t>
  </si>
  <si>
    <t>302190848</t>
  </si>
  <si>
    <t>3648512</t>
  </si>
  <si>
    <t>09.09.2025 19:25:33</t>
  </si>
  <si>
    <t>Учетная карточка</t>
  </si>
  <si>
    <t>Половая тряпка</t>
  </si>
  <si>
    <t>м</t>
  </si>
  <si>
    <t>Чистоль</t>
  </si>
  <si>
    <t>Метла</t>
  </si>
  <si>
    <t>Ракетки для настольного тенниса</t>
  </si>
  <si>
    <t>пар</t>
  </si>
  <si>
    <t>Услуга по техническому обследованию оборудования и дефектовке</t>
  </si>
  <si>
    <t>LED панель</t>
  </si>
  <si>
    <t>Принтер</t>
  </si>
  <si>
    <t>AVTOSOZLASH PRO MCHJ</t>
  </si>
  <si>
    <t>309864833</t>
  </si>
  <si>
    <t>3641157</t>
  </si>
  <si>
    <t>08.09.2025 13:37:00</t>
  </si>
  <si>
    <t>SHERMAX CAR SERVISE MCHJ</t>
  </si>
  <si>
    <t>310591431</t>
  </si>
  <si>
    <t>3642356</t>
  </si>
  <si>
    <t>08.09.2025 17:41:09</t>
  </si>
  <si>
    <t>3642381</t>
  </si>
  <si>
    <t>08.09.2025 17:41:28</t>
  </si>
  <si>
    <t>3642442</t>
  </si>
  <si>
    <t>08.09.2025 17:42:37</t>
  </si>
  <si>
    <t>Радий МЧЖ</t>
  </si>
  <si>
    <t>202232449</t>
  </si>
  <si>
    <t>3649995</t>
  </si>
  <si>
    <t>10.09.2025 12:46:50</t>
  </si>
  <si>
    <t>3650297</t>
  </si>
  <si>
    <t>10.09.2025 12:57:25</t>
  </si>
  <si>
    <t>3650312</t>
  </si>
  <si>
    <t>10.09.2025 12:57:34</t>
  </si>
  <si>
    <t>3650335</t>
  </si>
  <si>
    <t>10.09.2025 12:57:47</t>
  </si>
  <si>
    <t>Максадбек Шоира фирмаси</t>
  </si>
  <si>
    <t>205817706</t>
  </si>
  <si>
    <t>3665860</t>
  </si>
  <si>
    <t>15.09.2025 12:42:07</t>
  </si>
  <si>
    <t>MCHJ XORAZM AKT RIVOJLANTIRISH</t>
  </si>
  <si>
    <t>308926906</t>
  </si>
  <si>
    <t>3670862</t>
  </si>
  <si>
    <t>16.09.2025 14:25:51</t>
  </si>
  <si>
    <t>3670867</t>
  </si>
  <si>
    <t>3701518</t>
  </si>
  <si>
    <t>24.09.2025 18:25:42</t>
  </si>
  <si>
    <t>3701534</t>
  </si>
  <si>
    <t>24.09.2025 18:35:49</t>
  </si>
  <si>
    <t>3701535</t>
  </si>
  <si>
    <t>3701538</t>
  </si>
  <si>
    <t>24.09.2025 18:35:55</t>
  </si>
  <si>
    <t>3701548</t>
  </si>
  <si>
    <t>24.09.2025 18:36:02</t>
  </si>
  <si>
    <t>3701549</t>
  </si>
  <si>
    <t>YTT BOLTAYEV OYBEK TOHIRJONOVICH</t>
  </si>
  <si>
    <t>30109873150018</t>
  </si>
  <si>
    <t>3701550</t>
  </si>
  <si>
    <t>3701561</t>
  </si>
  <si>
    <t>24.09.2025 18:36:07</t>
  </si>
  <si>
    <t>3701562</t>
  </si>
  <si>
    <t>Услуга по техническому обслуживанию и ремонту прочих автотранспортных средств</t>
  </si>
  <si>
    <t>Услуга по установке кодовых замков и домофонов для частных домовладений</t>
  </si>
  <si>
    <t>Услуга по ремонту компьютера</t>
  </si>
  <si>
    <t>Услуга по изготовлению световых букв</t>
  </si>
  <si>
    <t>Услуга по диагностике бытовой и промышленной техники и оборудования</t>
  </si>
  <si>
    <t>Удлинитель электрический</t>
  </si>
  <si>
    <t>Тетрадь общая ученическая</t>
  </si>
  <si>
    <t>Клавиатура</t>
  </si>
  <si>
    <t>Хаб</t>
  </si>
  <si>
    <t>Kompyuterlar va ofis texnikasiga texnik xizmat ko‘rsatish</t>
  </si>
  <si>
    <t>Printerni ta'mirlash xizmati</t>
  </si>
  <si>
    <t>3635009</t>
  </si>
  <si>
    <t>04.09.2025 17:35:56</t>
  </si>
  <si>
    <t>TEX SISTEMA SERVIS MCHJ</t>
  </si>
  <si>
    <t>203345994</t>
  </si>
  <si>
    <t>3655285</t>
  </si>
  <si>
    <t>11.09.2025 13:56:43</t>
  </si>
  <si>
    <t>3655308</t>
  </si>
  <si>
    <t>11.09.2025 14:06:13</t>
  </si>
  <si>
    <t>3686913</t>
  </si>
  <si>
    <t>19.09.2025 18:15:32</t>
  </si>
  <si>
    <t>3686976</t>
  </si>
  <si>
    <t>19.09.2025 18:16:24</t>
  </si>
  <si>
    <t>3686981</t>
  </si>
  <si>
    <t>19.09.2025 18:16:26</t>
  </si>
  <si>
    <t>МЧЖ "AQVALIFE"</t>
  </si>
  <si>
    <t>205228932</t>
  </si>
  <si>
    <t>3686992</t>
  </si>
  <si>
    <t>19.09.2025 18:25:41</t>
  </si>
  <si>
    <t>3687753</t>
  </si>
  <si>
    <t>22.09.2025 09:47:24</t>
  </si>
  <si>
    <t>3619998</t>
  </si>
  <si>
    <t>28.08.2025 17:19:40</t>
  </si>
  <si>
    <t>"IMKON-MAKS" MCHJ</t>
  </si>
  <si>
    <t>302290533</t>
  </si>
  <si>
    <t>3603917</t>
  </si>
  <si>
    <t>25.08.2025 11:56:45</t>
  </si>
  <si>
    <t>Услуги по ремонту компьютеров, предметов личного потребления и бытовых товаров</t>
  </si>
  <si>
    <t>Машины и оборудование, не включенные в другие группировки</t>
  </si>
  <si>
    <t>Бумага и изделия из бумаги</t>
  </si>
  <si>
    <t>Напитки</t>
  </si>
  <si>
    <t>Диван</t>
  </si>
  <si>
    <t>OTASH SIFAT МЧЖ</t>
  </si>
  <si>
    <t>302642845</t>
  </si>
  <si>
    <t>3633363</t>
  </si>
  <si>
    <t>04.09.2025</t>
  </si>
  <si>
    <t>3639035</t>
  </si>
  <si>
    <t>08.09.2025</t>
  </si>
  <si>
    <t>3639036</t>
  </si>
  <si>
    <t>SOBIROV DONIYORBEK ULUG‘BEK O‘G‘LI</t>
  </si>
  <si>
    <t>505527006</t>
  </si>
  <si>
    <t>3648201</t>
  </si>
  <si>
    <t>09.09.2025</t>
  </si>
  <si>
    <t>3648209</t>
  </si>
  <si>
    <t>SMART TEXNOLOGIKES MCHJ</t>
  </si>
  <si>
    <t>306733182</t>
  </si>
  <si>
    <t>3648212</t>
  </si>
  <si>
    <t>3648245</t>
  </si>
  <si>
    <t>EMPOWER MAXIMUM MCHJ</t>
  </si>
  <si>
    <t>310760861</t>
  </si>
  <si>
    <t>3648276</t>
  </si>
  <si>
    <t>SUNWAY COMPANY MCHJ</t>
  </si>
  <si>
    <t>306042624</t>
  </si>
  <si>
    <t>3648903</t>
  </si>
  <si>
    <t>10.09.2025</t>
  </si>
  <si>
    <t>NEW ALKIMYOGAR GROUR MCHJ</t>
  </si>
  <si>
    <t>312262174</t>
  </si>
  <si>
    <t>3652978</t>
  </si>
  <si>
    <t>11.09.2025</t>
  </si>
  <si>
    <t>3652993</t>
  </si>
  <si>
    <t>3652994</t>
  </si>
  <si>
    <t>ASIA ONLINE XK</t>
  </si>
  <si>
    <t>204339803</t>
  </si>
  <si>
    <t>3657728</t>
  </si>
  <si>
    <t>3695704</t>
  </si>
  <si>
    <t>23.09.2025</t>
  </si>
  <si>
    <t>KOJ KENG TEXTILE INVEST
O'ICHK MCHJ</t>
  </si>
  <si>
    <t>5710000.1.1</t>
  </si>
  <si>
    <t>ЯТТ Тошпулатов Феруз
Махмуджон ўғли</t>
  </si>
  <si>
    <t>5763197.1.1</t>
  </si>
  <si>
    <t>5553284.1.1</t>
  </si>
  <si>
    <t>FOROFFISE MCHJ</t>
  </si>
  <si>
    <t>5790021.1.1</t>
  </si>
  <si>
    <t>5790034.1.1</t>
  </si>
  <si>
    <t>5790045.1.1</t>
  </si>
  <si>
    <t xml:space="preserve">5778738.1.1 </t>
  </si>
  <si>
    <t>Амортизатор (элемент подвески)</t>
  </si>
  <si>
    <t>Аккумулятор свинцовый для запуска поршневых двигателей</t>
  </si>
  <si>
    <t>Услуга по изготовлению и установке информационного стенда</t>
  </si>
  <si>
    <t>упак</t>
  </si>
  <si>
    <t>Услуга по установке UPS</t>
  </si>
  <si>
    <t>Вода минеральная столовая</t>
  </si>
  <si>
    <t>Вода минеральная природная лечебная</t>
  </si>
  <si>
    <t>Видеодомофон</t>
  </si>
  <si>
    <t>Вода питьевая упакованная</t>
  </si>
  <si>
    <t>Трикотаж футболка с логотипом</t>
  </si>
  <si>
    <t xml:space="preserve">Скоросшиватель </t>
  </si>
  <si>
    <t>Штамп</t>
  </si>
  <si>
    <t>Ворота железная</t>
  </si>
  <si>
    <t>Ручка канцелярская</t>
  </si>
  <si>
    <t>ООО SMARTGOLD PRODUCTS</t>
  </si>
  <si>
    <t>307806976</t>
  </si>
  <si>
    <t>3615774</t>
  </si>
  <si>
    <t>ХТ-харид</t>
  </si>
  <si>
    <t>ООО UNIVERSAL GM AUTO</t>
  </si>
  <si>
    <t>308163804</t>
  </si>
  <si>
    <t>3651290</t>
  </si>
  <si>
    <t>10.09.2025 15:47:19</t>
  </si>
  <si>
    <t>SMART SENTER FAYZ MCHJ</t>
  </si>
  <si>
    <t>310064532</t>
  </si>
  <si>
    <t>3667256</t>
  </si>
  <si>
    <t>15.09.2025 16:58:56</t>
  </si>
  <si>
    <t>MANZURA QURILISH SAVDO XK</t>
  </si>
  <si>
    <t>204995732</t>
  </si>
  <si>
    <t>3667396</t>
  </si>
  <si>
    <t>15.09.2025 17:04:06</t>
  </si>
  <si>
    <t>ООО TWINS ART GROUP</t>
  </si>
  <si>
    <t>306040706</t>
  </si>
  <si>
    <t>3680989</t>
  </si>
  <si>
    <t>18.09.2025 16:17:30</t>
  </si>
  <si>
    <t>3688244</t>
  </si>
  <si>
    <t>22.09.2025 11:37:08</t>
  </si>
  <si>
    <t>YTT URALOV ABDUSHUKUR PULATOVICH</t>
  </si>
  <si>
    <t>32602922940036</t>
  </si>
  <si>
    <t>3693647</t>
  </si>
  <si>
    <t>23.09.2025 11:52:56</t>
  </si>
  <si>
    <t>ООО UMAKANSUL BUSINESS</t>
  </si>
  <si>
    <t>307027086</t>
  </si>
  <si>
    <t>3614360</t>
  </si>
  <si>
    <t>27.08.2025 16:09:41</t>
  </si>
  <si>
    <t>YTT XAYTBOYEV DILSHODBEK XASAN O‘G‘LI</t>
  </si>
  <si>
    <t>30705976450039</t>
  </si>
  <si>
    <t>3615363</t>
  </si>
  <si>
    <t>27.08.2025 18:03:17</t>
  </si>
  <si>
    <t>Клей плиточный</t>
  </si>
  <si>
    <t>Масло моторное</t>
  </si>
  <si>
    <t>Услуга по установке газовых баллонов на автомобили</t>
  </si>
  <si>
    <t>Рассада зины</t>
  </si>
  <si>
    <t>Услуга по ремонту счетно денежной машинки</t>
  </si>
  <si>
    <t>Услуга по ремонту будки для банкомата</t>
  </si>
  <si>
    <t>YaTT "Axmadov Farrux"</t>
  </si>
  <si>
    <t>600554117</t>
  </si>
  <si>
    <t>3620954</t>
  </si>
  <si>
    <t>29.08.2025 09:35:50</t>
  </si>
  <si>
    <t>YTT ALLAMURATOV YEREJEPBAY BERDIMURAT ULI</t>
  </si>
  <si>
    <t>52309017260010</t>
  </si>
  <si>
    <t>3621189</t>
  </si>
  <si>
    <t>29.08.2025 12:07:49</t>
  </si>
  <si>
    <t>3662050</t>
  </si>
  <si>
    <t>12.09.2025 17:46:01</t>
  </si>
  <si>
    <t>"JAVOXIR PLYUS TEMUR" МЧЖ</t>
  </si>
  <si>
    <t>300498116</t>
  </si>
  <si>
    <t>3662053</t>
  </si>
  <si>
    <t>3662057</t>
  </si>
  <si>
    <t>12.09.2025 17:46:06</t>
  </si>
  <si>
    <t>ЯТТ Исаев Садриддин Алайбатович</t>
  </si>
  <si>
    <t>453547736</t>
  </si>
  <si>
    <t>3680434</t>
  </si>
  <si>
    <t>18.09.2025 15:19:53</t>
  </si>
  <si>
    <t>3680500</t>
  </si>
  <si>
    <t>18.09.2025 15:25:06</t>
  </si>
  <si>
    <t>3680584</t>
  </si>
  <si>
    <t>18.09.2025 15:28:47</t>
  </si>
  <si>
    <t>GOLD  ECO WATER MCHJ</t>
  </si>
  <si>
    <t>306565154</t>
  </si>
  <si>
    <t>3691868</t>
  </si>
  <si>
    <t>22.09.2025 18:17:28</t>
  </si>
  <si>
    <t>Полиграфические услуги</t>
  </si>
  <si>
    <t>кв.метр</t>
  </si>
  <si>
    <t>Услуга по ремонту принтера</t>
  </si>
  <si>
    <t>JAHONGIRMIRZO GARDENS MCHJ</t>
  </si>
  <si>
    <t>312254057</t>
  </si>
  <si>
    <t>3657064</t>
  </si>
  <si>
    <t>11.09.2025 18:14:52</t>
  </si>
  <si>
    <t>3657065</t>
  </si>
  <si>
    <t>CHUST ISTIQLOL TRANS SERVIS MCHJ</t>
  </si>
  <si>
    <t>207155169</t>
  </si>
  <si>
    <t>3677779</t>
  </si>
  <si>
    <t>18.09.2025 08:45:09</t>
  </si>
  <si>
    <t>"Наманган канцеляриялари " МЧЖ</t>
  </si>
  <si>
    <t>302285214</t>
  </si>
  <si>
    <t>3679141</t>
  </si>
  <si>
    <t>18.09.2025 12:24:25</t>
  </si>
  <si>
    <t>3682557</t>
  </si>
  <si>
    <t>18.09.2025 21:05:33</t>
  </si>
  <si>
    <t>YEVRO MCHJ</t>
  </si>
  <si>
    <t>312285675</t>
  </si>
  <si>
    <t>3683065</t>
  </si>
  <si>
    <t>19.09.2025 09:56:29</t>
  </si>
  <si>
    <t>3684489</t>
  </si>
  <si>
    <t>19.09.2025 12:25:39</t>
  </si>
  <si>
    <t>ХАМАЛ ХК</t>
  </si>
  <si>
    <t>202270877</t>
  </si>
  <si>
    <t>3687869</t>
  </si>
  <si>
    <t>22.09.2025 09:57:06</t>
  </si>
  <si>
    <t>ELEGANT IMPEX MCHJ</t>
  </si>
  <si>
    <t>312433561</t>
  </si>
  <si>
    <t>3702397</t>
  </si>
  <si>
    <t>25.09.2025 10:11:31</t>
  </si>
  <si>
    <t>Турник настенный</t>
  </si>
  <si>
    <t>Беговая дорожка</t>
  </si>
  <si>
    <t>Услуга по туризму</t>
  </si>
  <si>
    <t>Велотренажер спортивный</t>
  </si>
  <si>
    <t>Услуга по перевозке пассажиров автобусом по заказам</t>
  </si>
  <si>
    <t>Термочек</t>
  </si>
  <si>
    <t>Картон канцелярский</t>
  </si>
  <si>
    <t>YTT XALMIRZAYEV IBRATJON BAXTIYAROVICH</t>
  </si>
  <si>
    <t>251210084233581</t>
  </si>
  <si>
    <t>YATT JOHONGIROV XOJIAKBARXON MUXAMMADAYUBXON O‘G‘LI</t>
  </si>
  <si>
    <t>251211144267073</t>
  </si>
  <si>
    <t>251211144267111</t>
  </si>
  <si>
    <t>YTT TESHABOYEV ABDULXAMID AZIZOVICH</t>
  </si>
  <si>
    <t>251211144300596</t>
  </si>
  <si>
    <t>251211144300656</t>
  </si>
  <si>
    <t>"BARAKA+K.S" mas`uliyati cheklangan jamiyati</t>
  </si>
  <si>
    <t>251211144309743</t>
  </si>
  <si>
    <t>Услуга по изготовлению букв из акрила</t>
  </si>
  <si>
    <t>Ус. Един.</t>
  </si>
  <si>
    <t>Услуга по текущему ремонту транспортных средств</t>
  </si>
  <si>
    <t>ООО NAVOIY ARMADA</t>
  </si>
  <si>
    <t>ХАБИБУЛЛАЕВ ШЕРЗОД ШАВКАТОВИЧ</t>
  </si>
  <si>
    <t>303473446</t>
  </si>
  <si>
    <t>ЯТТ MAXMUDOV SOBIRJON O`KTAMJON O`G`LI</t>
  </si>
  <si>
    <t>MK1001290</t>
  </si>
  <si>
    <t>MK1001291</t>
  </si>
  <si>
    <t>5670333.1.1</t>
  </si>
  <si>
    <t>OQ QUSH NAVOIY XK</t>
  </si>
  <si>
    <t>309244014</t>
  </si>
  <si>
    <t>YTT FARMONOV NOZIMJON QOSIMOVICH</t>
  </si>
  <si>
    <t>32206921050015</t>
  </si>
  <si>
    <t>YTT ARIPOVA LOLA MAMATOVNA</t>
  </si>
  <si>
    <t>DDR SPORT TOVAR MCHJ</t>
  </si>
  <si>
    <t>Услуга по изготовлению информационных табличек</t>
  </si>
  <si>
    <t>Работы малярные во внутренних помещениях зданий</t>
  </si>
  <si>
    <t xml:space="preserve">Ofis kreslosi </t>
  </si>
  <si>
    <t>Havo tozalagich</t>
  </si>
  <si>
    <t>Ёриткичли харфлар</t>
  </si>
  <si>
    <t>Линолеум</t>
  </si>
  <si>
    <t>MKV</t>
  </si>
  <si>
    <t>Услуги по ремонту промышленного моечного оборудования</t>
  </si>
  <si>
    <t>Лапа боксерская</t>
  </si>
  <si>
    <t>Манекен для занятий единоборствами</t>
  </si>
  <si>
    <t>Мешок боксерский</t>
  </si>
  <si>
    <t>ЧП ECO CLEANING SERVIS</t>
  </si>
  <si>
    <t>SAFE DIGITAL RECORDING XK</t>
  </si>
  <si>
    <t>"YOQUB DOVUD" mas`uliyati cheklangan jamiyati</t>
  </si>
  <si>
    <t xml:space="preserve">Бухоро БХМ биносининг фасад кисми ойналарини ювиш хизмати учун кучирилди.(Бухоро БХМ)	</t>
  </si>
  <si>
    <t>квм</t>
  </si>
  <si>
    <t xml:space="preserve"> 4 комплек кузатув Камералари олиш учун кучирилди (Бухоро БХМ)</t>
  </si>
  <si>
    <t>ком</t>
  </si>
  <si>
    <t>150 пачка ок когоз сотиб олиш учун кучирилди. (Бухоро БХМ)</t>
  </si>
  <si>
    <t xml:space="preserve"> 50 блок хожатхона когози учун кучирилди. (Бухоро БХМ)</t>
  </si>
  <si>
    <t>пач</t>
  </si>
  <si>
    <t xml:space="preserve"> 500 дона скорос-тел олиш учун кучирилди. (Бухоро БХМ)</t>
  </si>
  <si>
    <t xml:space="preserve"> пул санаш машиналарини тамирлаш харажати учун кучирилди. (Бухоро БХМ)</t>
  </si>
  <si>
    <t>усл</t>
  </si>
  <si>
    <t>TABBASUM PREMIUM OK</t>
  </si>
  <si>
    <t>YANGI BUYUK DAVR МЧЖ</t>
  </si>
  <si>
    <t xml:space="preserve"> 5759887.1.1</t>
  </si>
  <si>
    <t>Мат спортивный</t>
  </si>
  <si>
    <t>Фольга</t>
  </si>
  <si>
    <t>Папка</t>
  </si>
  <si>
    <t>Гилам</t>
  </si>
  <si>
    <t>мкв</t>
  </si>
  <si>
    <t>"Tenzor Soft" MCHJ</t>
  </si>
  <si>
    <t>ООО ELEKTRON BAHOLASH</t>
  </si>
  <si>
    <t>BIZNES-PRIME TRADE MCHJ</t>
  </si>
  <si>
    <t>OOO WEBASE</t>
  </si>
  <si>
    <t>300960490</t>
  </si>
  <si>
    <t>303178701</t>
  </si>
  <si>
    <t>311595512</t>
  </si>
  <si>
    <t>306870797</t>
  </si>
  <si>
    <t>16.09.2025</t>
  </si>
  <si>
    <t>25120012441578.</t>
  </si>
  <si>
    <t>25120012441517.</t>
  </si>
  <si>
    <t>25120012441202.</t>
  </si>
  <si>
    <t>25120012436511.</t>
  </si>
  <si>
    <t>На проведение конкурса по услугам перевода нормативных документов</t>
  </si>
  <si>
    <t>Закупочная документация по электронному отбору наилучших предложений по поставке и внедрению мобильного банка «MyTuron» для физических лиц в АКБ «Туронбанк»</t>
  </si>
  <si>
    <t>По внедрению программного обеспечения для автоматизации процессов движения денежных средств при обслуживании устройств самообслуживания АКБ «Туронбанк»</t>
  </si>
  <si>
    <t>“Turonbank” ATBda Garovga taqdim qilinayotgan mol-mulklarni mustaqil baholovchi tashkilotlar tomonidan berilgan narxiga nisbatan konsalting xulosa va baholash hisoboti berish xizmati xizmatlarini koʻrsatish uchun</t>
  </si>
  <si>
    <t>Тендер</t>
  </si>
  <si>
    <t>ADRIAN ECO MCHJ</t>
  </si>
  <si>
    <t>"INNOSTEP" MCHJ</t>
  </si>
  <si>
    <t>204669432</t>
  </si>
  <si>
    <t>311780916</t>
  </si>
  <si>
    <t>K1092151</t>
  </si>
  <si>
    <t>KR1001109</t>
  </si>
  <si>
    <t>KR1001110</t>
  </si>
  <si>
    <t>K1090479</t>
  </si>
  <si>
    <t>Услуга по оценке состояния энергоэффективности зданий и сооружений</t>
  </si>
  <si>
    <t>Полиэтилен пакет</t>
  </si>
  <si>
    <t>Е.каталог</t>
  </si>
  <si>
    <t>"DUNYO BRENDLARI" OK</t>
  </si>
  <si>
    <t>"CHRONOX" MCHJ</t>
  </si>
  <si>
    <t>MK1001300</t>
  </si>
  <si>
    <t>MK1001312</t>
  </si>
  <si>
    <t>Futbol formasi</t>
  </si>
  <si>
    <t>Kur'erlar tomonidan bitta yoki bir necha transport vositalaridan foydalangan holda tashish yoki etkazib berish xizmati</t>
  </si>
  <si>
    <t>1</t>
  </si>
  <si>
    <t>176</t>
  </si>
  <si>
    <t>Услуга по технической поддержке информационных технологий</t>
  </si>
  <si>
    <t>Axborot texnologiyalari (IT) depart.ning tashabbusi bilan №1/364/1-hrm-2025 shart.ga asosan Davlat fuqarolik xizmati sohasida inson resurslarini boshqarish "hrm.agros.uz" axborot tizimi xizmati</t>
  </si>
  <si>
    <t>1/364/1-hrm-2025</t>
  </si>
  <si>
    <t>204118319</t>
  </si>
  <si>
    <t>6 000 000,00</t>
  </si>
  <si>
    <t>Прямой договор</t>
  </si>
  <si>
    <t>PROGRESS PLATFORM MCHJ</t>
  </si>
  <si>
    <t>ЯТТ Тошпулатов Феруз Махмуджон ўғли</t>
  </si>
  <si>
    <t xml:space="preserve"> "Falcon line"  mas'uliyati cheklangan jamiyat</t>
  </si>
  <si>
    <t>COMPTECH SYSTEMS MCHJ</t>
  </si>
  <si>
    <t>STRATTON STRATEGY MCHJ</t>
  </si>
  <si>
    <t>"ONIX PRINT" MAS‘ULIYATI CHEKLANGAN JAMIYATI</t>
  </si>
  <si>
    <t>NEO-TECHNICS MCHJ</t>
  </si>
  <si>
    <t>XUMO SMART MCHJ</t>
  </si>
  <si>
    <t>ЯТТ Убайдуллаев Муродулла Рухулла угли</t>
  </si>
  <si>
    <t>ULTIMATE MEGA TREYD MCHJ</t>
  </si>
  <si>
    <t>DUNYO BRENDLARI OK</t>
  </si>
  <si>
    <t>MONTECH MCHJ</t>
  </si>
  <si>
    <t>309159886</t>
  </si>
  <si>
    <t>52308015440033</t>
  </si>
  <si>
    <t>306894560</t>
  </si>
  <si>
    <t>312126674</t>
  </si>
  <si>
    <t>304515479</t>
  </si>
  <si>
    <t>304582524</t>
  </si>
  <si>
    <t>312360148</t>
  </si>
  <si>
    <t>312371506</t>
  </si>
  <si>
    <t>503919452</t>
  </si>
  <si>
    <t>309680066</t>
  </si>
  <si>
    <t>311545454</t>
  </si>
  <si>
    <t>311883938</t>
  </si>
  <si>
    <t>5634732.1.1</t>
  </si>
  <si>
    <t>5635638.1.1</t>
  </si>
  <si>
    <t>5627982.1.1</t>
  </si>
  <si>
    <t>5638048.1.1</t>
  </si>
  <si>
    <t>5647076.1.1</t>
  </si>
  <si>
    <t>5676826.1.1</t>
  </si>
  <si>
    <t>5683412.1.1</t>
  </si>
  <si>
    <t>5684283.1.1</t>
  </si>
  <si>
    <t>5685900.1.1</t>
  </si>
  <si>
    <t>5700581.1.1</t>
  </si>
  <si>
    <t>5700594.1.1</t>
  </si>
  <si>
    <t>5700605.1.1</t>
  </si>
  <si>
    <t>5712696.1.1</t>
  </si>
  <si>
    <t>5713718.1.1</t>
  </si>
  <si>
    <t>5751798.1.1</t>
  </si>
  <si>
    <t>5773153.1.1</t>
  </si>
  <si>
    <t>5812287.1.1</t>
  </si>
  <si>
    <t>5816747.1.1</t>
  </si>
  <si>
    <t>02.09.2025</t>
  </si>
  <si>
    <t>12.09.2025</t>
  </si>
  <si>
    <t>17.09.2025</t>
  </si>
  <si>
    <t>19.09.2025</t>
  </si>
  <si>
    <t>25.09.2025</t>
  </si>
  <si>
    <t>Сервис и обслуживание компьютеров и офисного оборудования</t>
  </si>
  <si>
    <t>Живые цветы закрытого типа</t>
  </si>
  <si>
    <t>Фотобумага для офисной техники</t>
  </si>
  <si>
    <t>Услуга по проведению тренинга</t>
  </si>
  <si>
    <t>Стикер</t>
  </si>
  <si>
    <t>Телефонный аппарат</t>
  </si>
  <si>
    <t>Графические планшеты</t>
  </si>
  <si>
    <t>Коврик для ванной комнаты</t>
  </si>
  <si>
    <t>Тонер</t>
  </si>
  <si>
    <t>Наушники противошумные</t>
  </si>
  <si>
    <t>Флаги организаций и ведомств</t>
  </si>
  <si>
    <t>Лампа светодиодная</t>
  </si>
  <si>
    <t>Ежедневник</t>
  </si>
  <si>
    <t>Кулер для воды</t>
  </si>
  <si>
    <t>набор</t>
  </si>
  <si>
    <t>200</t>
  </si>
  <si>
    <t>40</t>
  </si>
  <si>
    <t>30</t>
  </si>
  <si>
    <t>2</t>
  </si>
  <si>
    <t>3500</t>
  </si>
  <si>
    <t>10</t>
  </si>
  <si>
    <t>5</t>
  </si>
  <si>
    <t>4</t>
  </si>
  <si>
    <t>3</t>
  </si>
  <si>
    <t>17</t>
  </si>
  <si>
    <t>6</t>
  </si>
  <si>
    <t>2000</t>
  </si>
  <si>
    <t>"INTERNATIONAL PAPER" MCHJ</t>
  </si>
  <si>
    <t>KANS SHOP MCHJ</t>
  </si>
  <si>
    <t>NEW PRICE OK</t>
  </si>
  <si>
    <t>POWER MAX GROUP MCHJ</t>
  </si>
  <si>
    <t>"MAROQAND TRADE ZONE" MChJ</t>
  </si>
  <si>
    <t>PARFUME LUXE MCHJ</t>
  </si>
  <si>
    <t>TASS PRIMAVERA MCHJ</t>
  </si>
  <si>
    <t>OOO"TEHNOINVEST-INJENERING"</t>
  </si>
  <si>
    <t>YTT HAITOVA ZULMIRA SOTIBOLDIYEVNA</t>
  </si>
  <si>
    <t>UZBEKISTAN FOR YOU MCHJ</t>
  </si>
  <si>
    <t>307438793</t>
  </si>
  <si>
    <t>50808006540039</t>
  </si>
  <si>
    <t>305647875</t>
  </si>
  <si>
    <t>204736246</t>
  </si>
  <si>
    <t>308125519</t>
  </si>
  <si>
    <t>306089114</t>
  </si>
  <si>
    <t>31606880310204</t>
  </si>
  <si>
    <t>306365902</t>
  </si>
  <si>
    <t>312387152</t>
  </si>
  <si>
    <t>303166677</t>
  </si>
  <si>
    <t>311653660</t>
  </si>
  <si>
    <t>40306910251694</t>
  </si>
  <si>
    <t>311982481</t>
  </si>
  <si>
    <t>50112046860012</t>
  </si>
  <si>
    <t>312057318</t>
  </si>
  <si>
    <t>50902066180045</t>
  </si>
  <si>
    <t>308264117</t>
  </si>
  <si>
    <t>31505986020032</t>
  </si>
  <si>
    <t>312322272</t>
  </si>
  <si>
    <t>312323113</t>
  </si>
  <si>
    <t>OCARD MCHJ</t>
  </si>
  <si>
    <t>YTT ISXOQOV NIZOMIDDIN AZMIDDIN O‘G‘LI</t>
  </si>
  <si>
    <t>TRUST TRADE COMPANY MCHJ</t>
  </si>
  <si>
    <t>ООО TEXNOGARANT</t>
  </si>
  <si>
    <t>YTT RAXIMOV BOTIR ZOKIROVICH</t>
  </si>
  <si>
    <t>ООО SULTONBEK-IBROHIM-BARAKA</t>
  </si>
  <si>
    <t>AZA PIK MCHJ</t>
  </si>
  <si>
    <t>TRADING VENTURE MCHJ</t>
  </si>
  <si>
    <t>ISHONCHLIK NIYYAT MCHJ</t>
  </si>
  <si>
    <t>YTT YUSUFJONOVA MADINABONU RASULJON QIZI</t>
  </si>
  <si>
    <t>ELECTRICAL REPAIR CONSTRUCTION MCHJ</t>
  </si>
  <si>
    <t>YTT RAXIMOV SAMANDAR XASAN O‘G‘LI</t>
  </si>
  <si>
    <t>ARIEN MCHJ</t>
  </si>
  <si>
    <t>YTT TOLIBJONOV ALISHER TOLIBJON O`G`LI</t>
  </si>
  <si>
    <t>YTT JAMOLOV IXTIYOR FOZIL O‘G‘LI</t>
  </si>
  <si>
    <t>ALKOR 777 MCHJ</t>
  </si>
  <si>
    <t>MAJIDOV DAV TAMINOT MCHJ</t>
  </si>
  <si>
    <t>3635039</t>
  </si>
  <si>
    <t>3637458</t>
  </si>
  <si>
    <t>3648221</t>
  </si>
  <si>
    <t>3648271</t>
  </si>
  <si>
    <t>3649102</t>
  </si>
  <si>
    <t>3650235</t>
  </si>
  <si>
    <t>3650340</t>
  </si>
  <si>
    <t>3650390</t>
  </si>
  <si>
    <t>3650413</t>
  </si>
  <si>
    <t>3651210</t>
  </si>
  <si>
    <t>3651291</t>
  </si>
  <si>
    <t>3651476</t>
  </si>
  <si>
    <t>3652025</t>
  </si>
  <si>
    <t>3655079</t>
  </si>
  <si>
    <t>3657465</t>
  </si>
  <si>
    <t>3657470</t>
  </si>
  <si>
    <t>3657475</t>
  </si>
  <si>
    <t>3657477</t>
  </si>
  <si>
    <t>3657479</t>
  </si>
  <si>
    <t>3659282</t>
  </si>
  <si>
    <t>3659441</t>
  </si>
  <si>
    <t>3671419</t>
  </si>
  <si>
    <t>3671458</t>
  </si>
  <si>
    <t>3671493</t>
  </si>
  <si>
    <t>3683405</t>
  </si>
  <si>
    <t>3697128</t>
  </si>
  <si>
    <t>Услуга по изготовлению фотоальбома</t>
  </si>
  <si>
    <t>Бумага немелованная для печати</t>
  </si>
  <si>
    <t>Установка для поверки счетчиков газа</t>
  </si>
  <si>
    <t>Скотч</t>
  </si>
  <si>
    <t>Ведро пластмассовое</t>
  </si>
  <si>
    <t>Урна</t>
  </si>
  <si>
    <t>Герметик</t>
  </si>
  <si>
    <t>Электрод сварочный</t>
  </si>
  <si>
    <t>Сварочный щиток</t>
  </si>
  <si>
    <t>Набор канцелярский подарочный</t>
  </si>
  <si>
    <t>Кабель силовой с алюминиевой жилой на напряжение до 1 кВ</t>
  </si>
  <si>
    <t>Выключатели и переключатели универсальные электрические</t>
  </si>
  <si>
    <t>Лампа люминесцентная</t>
  </si>
  <si>
    <t>Светодиодная панель</t>
  </si>
  <si>
    <t>Сварочный аппарат</t>
  </si>
  <si>
    <t>Услуга по широкоформатному печатанию баннеров</t>
  </si>
  <si>
    <t>Средство для удаления жира и нагара</t>
  </si>
  <si>
    <t>пач.</t>
  </si>
  <si>
    <t>компл.</t>
  </si>
  <si>
    <t>205247459</t>
  </si>
  <si>
    <t>309528015</t>
  </si>
  <si>
    <t>303055063</t>
  </si>
  <si>
    <t>310047552</t>
  </si>
  <si>
    <t>306097967</t>
  </si>
  <si>
    <t>300943116</t>
  </si>
  <si>
    <t>42302771080039</t>
  </si>
  <si>
    <t>3605794</t>
  </si>
  <si>
    <t>3609129</t>
  </si>
  <si>
    <t>3611157</t>
  </si>
  <si>
    <t>3611199</t>
  </si>
  <si>
    <t>3611288</t>
  </si>
  <si>
    <t>3611373</t>
  </si>
  <si>
    <t>3611409</t>
  </si>
  <si>
    <t>3611464</t>
  </si>
  <si>
    <t>3611556</t>
  </si>
  <si>
    <t>3613395</t>
  </si>
  <si>
    <t>3623060</t>
  </si>
  <si>
    <t>3624081</t>
  </si>
  <si>
    <t>Салфетки бумажные</t>
  </si>
  <si>
    <t>Сменный баллон для освежителя воздуха</t>
  </si>
  <si>
    <t>Зажим для бумаги</t>
  </si>
  <si>
    <t>Маркер</t>
  </si>
  <si>
    <t>Удлинитель бытового и аналогичного назначения</t>
  </si>
  <si>
    <t>Салфетка гигиеническая влажная</t>
  </si>
  <si>
    <t>Перфорированная бумага</t>
  </si>
  <si>
    <t>"Туронбанк" АТБнинг Сентябрь ойида амалга оширилган харидлар тўғрисидаги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</si>
</sst>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р_._-;\-* #,##0_р_._-;_-* &quot;-&quot;??_р_._-;_-@_-"/>
    <numFmt numFmtId="165" formatCode="_-* #,##0_-;\-* #,##0_-;_-* &quot;-&quot;??_-;_-@_-"/>
    <numFmt numFmtId="166" formatCode="[$-F800]dddd\,\ mmmm\ dd\,\ yyyy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3" fillId="0" borderId="0" xfId="0" applyFont="1" applyAlignment="1">
      <alignment vertical="center" wrapText="1"/>
    </xf>
    <xf numFmtId="165" fontId="3" fillId="0" borderId="0" xfId="1" applyNumberFormat="1" applyFont="1" applyAlignment="1">
      <alignment horizontal="center" vertical="center"/>
    </xf>
    <xf numFmtId="43" fontId="3" fillId="0" borderId="0" xfId="1" applyFont="1"/>
    <xf numFmtId="0" fontId="3" fillId="0" borderId="0" xfId="0" applyFont="1" applyFill="1"/>
    <xf numFmtId="0" fontId="8" fillId="0" borderId="0" xfId="0" applyFont="1" applyFill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/>
    <xf numFmtId="0" fontId="8" fillId="0" borderId="15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8" fillId="0" borderId="3" xfId="1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43" fontId="8" fillId="0" borderId="7" xfId="1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43" fontId="8" fillId="0" borderId="10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4" fontId="8" fillId="0" borderId="13" xfId="0" applyNumberFormat="1" applyFont="1" applyFill="1" applyBorder="1" applyAlignment="1">
      <alignment horizontal="center" vertical="center" wrapText="1"/>
    </xf>
    <xf numFmtId="43" fontId="8" fillId="0" borderId="13" xfId="1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8" fillId="0" borderId="10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2" xr:uid="{00000000-0005-0000-0000-000001000000}"/>
    <cellStyle name="Обычный 3" xfId="3" xr:uid="{9BA0D4DD-A7A0-446B-8F64-2C2661AA9125}"/>
    <cellStyle name="Обычный 4" xfId="4" xr:uid="{03280A96-1DF9-4D89-95E2-67039EB86A8C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A2" sqref="A2:N2"/>
    </sheetView>
  </sheetViews>
  <sheetFormatPr defaultRowHeight="15" x14ac:dyDescent="0.25"/>
  <cols>
    <col min="1" max="1" width="5.5703125" style="1" customWidth="1"/>
    <col min="2" max="2" width="22" style="1" customWidth="1"/>
    <col min="3" max="3" width="17.140625" style="1" customWidth="1"/>
    <col min="4" max="4" width="11.85546875" style="1" customWidth="1"/>
    <col min="5" max="5" width="15.140625" style="1" customWidth="1"/>
    <col min="6" max="6" width="36" style="1" customWidth="1"/>
    <col min="7" max="7" width="20.7109375" style="7" customWidth="1"/>
    <col min="8" max="8" width="19.85546875" style="1" customWidth="1"/>
    <col min="9" max="9" width="19.42578125" style="5" customWidth="1"/>
    <col min="10" max="10" width="23.28515625" style="8" customWidth="1"/>
    <col min="11" max="11" width="42.140625" style="1" customWidth="1"/>
    <col min="12" max="12" width="13" style="6" customWidth="1"/>
    <col min="13" max="13" width="14.85546875" style="4" bestFit="1" customWidth="1"/>
    <col min="14" max="14" width="18.42578125" style="8" customWidth="1"/>
    <col min="15" max="15" width="35.85546875" style="1" hidden="1" customWidth="1"/>
    <col min="16" max="16384" width="9.140625" style="1"/>
  </cols>
  <sheetData>
    <row r="1" spans="1:15" x14ac:dyDescent="0.25">
      <c r="O1" s="9"/>
    </row>
    <row r="2" spans="1:15" ht="42.75" customHeight="1" x14ac:dyDescent="0.25">
      <c r="A2" s="80" t="s">
        <v>797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9"/>
    </row>
    <row r="3" spans="1:15" x14ac:dyDescent="0.25">
      <c r="O3" s="9"/>
    </row>
    <row r="4" spans="1:15" ht="48.75" customHeight="1" x14ac:dyDescent="0.25">
      <c r="A4" s="42" t="s">
        <v>0</v>
      </c>
      <c r="B4" s="42" t="s">
        <v>11</v>
      </c>
      <c r="C4" s="42" t="s">
        <v>12</v>
      </c>
      <c r="D4" s="42" t="s">
        <v>13</v>
      </c>
      <c r="E4" s="42" t="s">
        <v>14</v>
      </c>
      <c r="F4" s="42" t="s">
        <v>9</v>
      </c>
      <c r="G4" s="48" t="s">
        <v>10</v>
      </c>
      <c r="H4" s="42" t="s">
        <v>1</v>
      </c>
      <c r="I4" s="46" t="s">
        <v>2</v>
      </c>
      <c r="J4" s="44" t="s">
        <v>3</v>
      </c>
      <c r="K4" s="39" t="s">
        <v>6</v>
      </c>
      <c r="L4" s="40"/>
      <c r="M4" s="40"/>
      <c r="N4" s="41"/>
      <c r="O4" s="38" t="s">
        <v>102</v>
      </c>
    </row>
    <row r="5" spans="1:15" s="2" customFormat="1" ht="28.5" x14ac:dyDescent="0.25">
      <c r="A5" s="43"/>
      <c r="B5" s="43"/>
      <c r="C5" s="43"/>
      <c r="D5" s="43"/>
      <c r="E5" s="43"/>
      <c r="F5" s="43"/>
      <c r="G5" s="49"/>
      <c r="H5" s="43"/>
      <c r="I5" s="47"/>
      <c r="J5" s="45"/>
      <c r="K5" s="3" t="s">
        <v>7</v>
      </c>
      <c r="L5" s="12" t="s">
        <v>4</v>
      </c>
      <c r="M5" s="12" t="s">
        <v>5</v>
      </c>
      <c r="N5" s="13" t="s">
        <v>8</v>
      </c>
      <c r="O5" s="38"/>
    </row>
    <row r="6" spans="1:15" s="19" customFormat="1" x14ac:dyDescent="0.25">
      <c r="A6" s="15">
        <v>1</v>
      </c>
      <c r="B6" s="16" t="s">
        <v>33</v>
      </c>
      <c r="C6" s="16" t="s">
        <v>15</v>
      </c>
      <c r="D6" s="16" t="s">
        <v>16</v>
      </c>
      <c r="E6" s="16">
        <v>201055108</v>
      </c>
      <c r="F6" s="50" t="s">
        <v>709</v>
      </c>
      <c r="G6" s="50" t="s">
        <v>689</v>
      </c>
      <c r="H6" s="50" t="s">
        <v>726</v>
      </c>
      <c r="I6" s="72">
        <v>45904</v>
      </c>
      <c r="J6" s="17">
        <v>7000002</v>
      </c>
      <c r="K6" s="50" t="s">
        <v>389</v>
      </c>
      <c r="L6" s="50" t="s">
        <v>19</v>
      </c>
      <c r="M6" s="51">
        <v>600</v>
      </c>
      <c r="N6" s="11">
        <f>J6/M6</f>
        <v>11666.67</v>
      </c>
      <c r="O6" s="18"/>
    </row>
    <row r="7" spans="1:15" s="19" customFormat="1" ht="30" x14ac:dyDescent="0.25">
      <c r="A7" s="15">
        <v>2</v>
      </c>
      <c r="B7" s="16" t="s">
        <v>33</v>
      </c>
      <c r="C7" s="16" t="s">
        <v>15</v>
      </c>
      <c r="D7" s="16" t="s">
        <v>16</v>
      </c>
      <c r="E7" s="16">
        <v>201055108</v>
      </c>
      <c r="F7" s="50" t="s">
        <v>710</v>
      </c>
      <c r="G7" s="50" t="s">
        <v>690</v>
      </c>
      <c r="H7" s="50" t="s">
        <v>727</v>
      </c>
      <c r="I7" s="72">
        <v>45905</v>
      </c>
      <c r="J7" s="17">
        <v>31440000</v>
      </c>
      <c r="K7" s="50" t="s">
        <v>752</v>
      </c>
      <c r="L7" s="50" t="s">
        <v>20</v>
      </c>
      <c r="M7" s="51">
        <v>24</v>
      </c>
      <c r="N7" s="11">
        <f t="shared" ref="N7:N43" si="0">J7/M7</f>
        <v>1310000</v>
      </c>
      <c r="O7" s="18"/>
    </row>
    <row r="8" spans="1:15" s="19" customFormat="1" x14ac:dyDescent="0.25">
      <c r="A8" s="15">
        <v>3</v>
      </c>
      <c r="B8" s="16" t="s">
        <v>33</v>
      </c>
      <c r="C8" s="16" t="s">
        <v>15</v>
      </c>
      <c r="D8" s="16" t="s">
        <v>16</v>
      </c>
      <c r="E8" s="16">
        <v>201055108</v>
      </c>
      <c r="F8" s="50" t="s">
        <v>711</v>
      </c>
      <c r="G8" s="50" t="s">
        <v>691</v>
      </c>
      <c r="H8" s="50" t="s">
        <v>728</v>
      </c>
      <c r="I8" s="72">
        <v>45909</v>
      </c>
      <c r="J8" s="17">
        <v>18500000</v>
      </c>
      <c r="K8" s="50" t="s">
        <v>753</v>
      </c>
      <c r="L8" s="50" t="s">
        <v>769</v>
      </c>
      <c r="M8" s="51">
        <v>500</v>
      </c>
      <c r="N8" s="11">
        <f t="shared" si="0"/>
        <v>37000</v>
      </c>
      <c r="O8" s="18"/>
    </row>
    <row r="9" spans="1:15" s="19" customFormat="1" ht="30" x14ac:dyDescent="0.25">
      <c r="A9" s="15">
        <v>4</v>
      </c>
      <c r="B9" s="16" t="s">
        <v>33</v>
      </c>
      <c r="C9" s="16" t="s">
        <v>15</v>
      </c>
      <c r="D9" s="16" t="s">
        <v>16</v>
      </c>
      <c r="E9" s="16">
        <v>201055108</v>
      </c>
      <c r="F9" s="50" t="s">
        <v>688</v>
      </c>
      <c r="G9" s="50" t="s">
        <v>692</v>
      </c>
      <c r="H9" s="50" t="s">
        <v>729</v>
      </c>
      <c r="I9" s="72">
        <v>45909</v>
      </c>
      <c r="J9" s="17">
        <v>12400000</v>
      </c>
      <c r="K9" s="50" t="s">
        <v>501</v>
      </c>
      <c r="L9" s="50" t="s">
        <v>20</v>
      </c>
      <c r="M9" s="51">
        <v>4</v>
      </c>
      <c r="N9" s="11">
        <f t="shared" si="0"/>
        <v>3100000</v>
      </c>
      <c r="O9" s="18"/>
    </row>
    <row r="10" spans="1:15" s="19" customFormat="1" x14ac:dyDescent="0.25">
      <c r="A10" s="15">
        <v>5</v>
      </c>
      <c r="B10" s="16" t="s">
        <v>33</v>
      </c>
      <c r="C10" s="16" t="s">
        <v>15</v>
      </c>
      <c r="D10" s="16" t="s">
        <v>16</v>
      </c>
      <c r="E10" s="16">
        <v>201055108</v>
      </c>
      <c r="F10" s="50" t="s">
        <v>712</v>
      </c>
      <c r="G10" s="50" t="s">
        <v>693</v>
      </c>
      <c r="H10" s="50" t="s">
        <v>730</v>
      </c>
      <c r="I10" s="72">
        <v>45910</v>
      </c>
      <c r="J10" s="17">
        <v>3626270</v>
      </c>
      <c r="K10" s="50" t="s">
        <v>754</v>
      </c>
      <c r="L10" s="50" t="s">
        <v>20</v>
      </c>
      <c r="M10" s="51">
        <v>1</v>
      </c>
      <c r="N10" s="11">
        <f t="shared" si="0"/>
        <v>3626270</v>
      </c>
      <c r="O10" s="18"/>
    </row>
    <row r="11" spans="1:15" s="19" customFormat="1" x14ac:dyDescent="0.25">
      <c r="A11" s="15">
        <v>6</v>
      </c>
      <c r="B11" s="16" t="s">
        <v>33</v>
      </c>
      <c r="C11" s="16" t="s">
        <v>15</v>
      </c>
      <c r="D11" s="16" t="s">
        <v>16</v>
      </c>
      <c r="E11" s="16">
        <v>201055108</v>
      </c>
      <c r="F11" s="50" t="s">
        <v>680</v>
      </c>
      <c r="G11" s="50" t="s">
        <v>694</v>
      </c>
      <c r="H11" s="50" t="s">
        <v>731</v>
      </c>
      <c r="I11" s="72">
        <v>45910</v>
      </c>
      <c r="J11" s="17">
        <v>340000</v>
      </c>
      <c r="K11" s="50" t="s">
        <v>755</v>
      </c>
      <c r="L11" s="50" t="s">
        <v>19</v>
      </c>
      <c r="M11" s="51">
        <v>20</v>
      </c>
      <c r="N11" s="11">
        <f t="shared" si="0"/>
        <v>17000</v>
      </c>
      <c r="O11" s="18"/>
    </row>
    <row r="12" spans="1:15" s="19" customFormat="1" ht="30" x14ac:dyDescent="0.25">
      <c r="A12" s="15">
        <v>7</v>
      </c>
      <c r="B12" s="20" t="s">
        <v>33</v>
      </c>
      <c r="C12" s="20" t="s">
        <v>15</v>
      </c>
      <c r="D12" s="21" t="s">
        <v>16</v>
      </c>
      <c r="E12" s="20">
        <v>201055108</v>
      </c>
      <c r="F12" s="50" t="s">
        <v>713</v>
      </c>
      <c r="G12" s="50" t="s">
        <v>695</v>
      </c>
      <c r="H12" s="50" t="s">
        <v>732</v>
      </c>
      <c r="I12" s="72">
        <v>45910</v>
      </c>
      <c r="J12" s="17">
        <v>510000</v>
      </c>
      <c r="K12" s="50" t="s">
        <v>756</v>
      </c>
      <c r="L12" s="50" t="s">
        <v>19</v>
      </c>
      <c r="M12" s="51">
        <v>30</v>
      </c>
      <c r="N12" s="11">
        <f t="shared" si="0"/>
        <v>17000</v>
      </c>
      <c r="O12" s="18"/>
    </row>
    <row r="13" spans="1:15" s="19" customFormat="1" ht="30" x14ac:dyDescent="0.25">
      <c r="A13" s="15">
        <v>8</v>
      </c>
      <c r="B13" s="20" t="s">
        <v>33</v>
      </c>
      <c r="C13" s="20" t="s">
        <v>15</v>
      </c>
      <c r="D13" s="21" t="s">
        <v>16</v>
      </c>
      <c r="E13" s="20">
        <v>201055108</v>
      </c>
      <c r="F13" s="50" t="s">
        <v>714</v>
      </c>
      <c r="G13" s="50" t="s">
        <v>696</v>
      </c>
      <c r="H13" s="50" t="s">
        <v>733</v>
      </c>
      <c r="I13" s="72">
        <v>45910</v>
      </c>
      <c r="J13" s="17">
        <v>383940</v>
      </c>
      <c r="K13" s="50" t="s">
        <v>757</v>
      </c>
      <c r="L13" s="50" t="s">
        <v>19</v>
      </c>
      <c r="M13" s="51">
        <v>30</v>
      </c>
      <c r="N13" s="11">
        <f t="shared" si="0"/>
        <v>12798</v>
      </c>
      <c r="O13" s="18"/>
    </row>
    <row r="14" spans="1:15" s="10" customFormat="1" x14ac:dyDescent="0.25">
      <c r="A14" s="15">
        <v>9</v>
      </c>
      <c r="B14" s="20" t="s">
        <v>33</v>
      </c>
      <c r="C14" s="20" t="s">
        <v>15</v>
      </c>
      <c r="D14" s="21" t="s">
        <v>16</v>
      </c>
      <c r="E14" s="20">
        <v>201055108</v>
      </c>
      <c r="F14" s="50" t="s">
        <v>715</v>
      </c>
      <c r="G14" s="50" t="s">
        <v>697</v>
      </c>
      <c r="H14" s="50" t="s">
        <v>734</v>
      </c>
      <c r="I14" s="72">
        <v>45910</v>
      </c>
      <c r="J14" s="17">
        <v>360000.1</v>
      </c>
      <c r="K14" s="50" t="s">
        <v>758</v>
      </c>
      <c r="L14" s="50" t="s">
        <v>19</v>
      </c>
      <c r="M14" s="51">
        <v>10</v>
      </c>
      <c r="N14" s="11">
        <f t="shared" si="0"/>
        <v>36000.009999999995</v>
      </c>
    </row>
    <row r="15" spans="1:15" s="10" customFormat="1" x14ac:dyDescent="0.25">
      <c r="A15" s="15">
        <v>10</v>
      </c>
      <c r="B15" s="20" t="s">
        <v>33</v>
      </c>
      <c r="C15" s="20" t="s">
        <v>15</v>
      </c>
      <c r="D15" s="21" t="s">
        <v>16</v>
      </c>
      <c r="E15" s="20">
        <v>201055108</v>
      </c>
      <c r="F15" s="50" t="s">
        <v>715</v>
      </c>
      <c r="G15" s="50" t="s">
        <v>697</v>
      </c>
      <c r="H15" s="50" t="s">
        <v>735</v>
      </c>
      <c r="I15" s="72">
        <v>45910</v>
      </c>
      <c r="J15" s="17">
        <v>112500</v>
      </c>
      <c r="K15" s="50" t="s">
        <v>759</v>
      </c>
      <c r="L15" s="50" t="s">
        <v>21</v>
      </c>
      <c r="M15" s="51">
        <v>1</v>
      </c>
      <c r="N15" s="11">
        <f t="shared" si="0"/>
        <v>112500</v>
      </c>
    </row>
    <row r="16" spans="1:15" s="10" customFormat="1" ht="30" x14ac:dyDescent="0.25">
      <c r="A16" s="15">
        <v>11</v>
      </c>
      <c r="B16" s="20" t="s">
        <v>33</v>
      </c>
      <c r="C16" s="20" t="s">
        <v>15</v>
      </c>
      <c r="D16" s="21" t="s">
        <v>16</v>
      </c>
      <c r="E16" s="20">
        <v>201055108</v>
      </c>
      <c r="F16" s="50" t="s">
        <v>688</v>
      </c>
      <c r="G16" s="50" t="s">
        <v>692</v>
      </c>
      <c r="H16" s="50" t="s">
        <v>736</v>
      </c>
      <c r="I16" s="72">
        <v>45910</v>
      </c>
      <c r="J16" s="17">
        <v>7000000</v>
      </c>
      <c r="K16" s="50" t="s">
        <v>501</v>
      </c>
      <c r="L16" s="50" t="s">
        <v>20</v>
      </c>
      <c r="M16" s="51">
        <v>2</v>
      </c>
      <c r="N16" s="11">
        <f t="shared" si="0"/>
        <v>3500000</v>
      </c>
    </row>
    <row r="17" spans="1:14" s="10" customFormat="1" x14ac:dyDescent="0.25">
      <c r="A17" s="15">
        <v>12</v>
      </c>
      <c r="B17" s="20" t="s">
        <v>33</v>
      </c>
      <c r="C17" s="20" t="s">
        <v>15</v>
      </c>
      <c r="D17" s="21" t="s">
        <v>16</v>
      </c>
      <c r="E17" s="20">
        <v>201055108</v>
      </c>
      <c r="F17" s="50" t="s">
        <v>716</v>
      </c>
      <c r="G17" s="50" t="s">
        <v>698</v>
      </c>
      <c r="H17" s="50" t="s">
        <v>737</v>
      </c>
      <c r="I17" s="72">
        <v>45910</v>
      </c>
      <c r="J17" s="17">
        <v>125000</v>
      </c>
      <c r="K17" s="50" t="s">
        <v>759</v>
      </c>
      <c r="L17" s="50" t="s">
        <v>387</v>
      </c>
      <c r="M17" s="51">
        <v>1</v>
      </c>
      <c r="N17" s="11">
        <f t="shared" si="0"/>
        <v>125000</v>
      </c>
    </row>
    <row r="18" spans="1:14" s="10" customFormat="1" x14ac:dyDescent="0.25">
      <c r="A18" s="15">
        <v>13</v>
      </c>
      <c r="B18" s="20" t="s">
        <v>33</v>
      </c>
      <c r="C18" s="20" t="s">
        <v>15</v>
      </c>
      <c r="D18" s="21" t="s">
        <v>16</v>
      </c>
      <c r="E18" s="20">
        <v>201055108</v>
      </c>
      <c r="F18" s="50" t="s">
        <v>717</v>
      </c>
      <c r="G18" s="50" t="s">
        <v>699</v>
      </c>
      <c r="H18" s="50" t="s">
        <v>738</v>
      </c>
      <c r="I18" s="72">
        <v>45910</v>
      </c>
      <c r="J18" s="17">
        <v>475200.01</v>
      </c>
      <c r="K18" s="50" t="s">
        <v>760</v>
      </c>
      <c r="L18" s="50" t="s">
        <v>19</v>
      </c>
      <c r="M18" s="51">
        <v>1</v>
      </c>
      <c r="N18" s="11">
        <f t="shared" si="0"/>
        <v>475200.01</v>
      </c>
    </row>
    <row r="19" spans="1:14" s="10" customFormat="1" ht="30" x14ac:dyDescent="0.25">
      <c r="A19" s="15">
        <v>14</v>
      </c>
      <c r="B19" s="20" t="s">
        <v>33</v>
      </c>
      <c r="C19" s="20" t="s">
        <v>15</v>
      </c>
      <c r="D19" s="21" t="s">
        <v>16</v>
      </c>
      <c r="E19" s="20">
        <v>201055108</v>
      </c>
      <c r="F19" s="50" t="s">
        <v>718</v>
      </c>
      <c r="G19" s="50" t="s">
        <v>700</v>
      </c>
      <c r="H19" s="50" t="s">
        <v>739</v>
      </c>
      <c r="I19" s="72">
        <v>45911</v>
      </c>
      <c r="J19" s="17">
        <v>48000000</v>
      </c>
      <c r="K19" s="50" t="s">
        <v>761</v>
      </c>
      <c r="L19" s="50" t="s">
        <v>770</v>
      </c>
      <c r="M19" s="51">
        <v>30</v>
      </c>
      <c r="N19" s="11">
        <f t="shared" si="0"/>
        <v>1600000</v>
      </c>
    </row>
    <row r="20" spans="1:14" s="10" customFormat="1" ht="30" x14ac:dyDescent="0.25">
      <c r="A20" s="15">
        <v>15</v>
      </c>
      <c r="B20" s="20" t="s">
        <v>33</v>
      </c>
      <c r="C20" s="20" t="s">
        <v>15</v>
      </c>
      <c r="D20" s="21" t="s">
        <v>16</v>
      </c>
      <c r="E20" s="20">
        <v>201055108</v>
      </c>
      <c r="F20" s="50" t="s">
        <v>719</v>
      </c>
      <c r="G20" s="50" t="s">
        <v>701</v>
      </c>
      <c r="H20" s="50" t="s">
        <v>740</v>
      </c>
      <c r="I20" s="72">
        <v>45911</v>
      </c>
      <c r="J20" s="17">
        <v>2780000</v>
      </c>
      <c r="K20" s="50" t="s">
        <v>762</v>
      </c>
      <c r="L20" s="50" t="s">
        <v>243</v>
      </c>
      <c r="M20" s="51">
        <v>200</v>
      </c>
      <c r="N20" s="11">
        <f t="shared" si="0"/>
        <v>13900</v>
      </c>
    </row>
    <row r="21" spans="1:14" s="10" customFormat="1" ht="30" x14ac:dyDescent="0.25">
      <c r="A21" s="15">
        <v>16</v>
      </c>
      <c r="B21" s="20" t="s">
        <v>33</v>
      </c>
      <c r="C21" s="20" t="s">
        <v>15</v>
      </c>
      <c r="D21" s="21" t="s">
        <v>16</v>
      </c>
      <c r="E21" s="20">
        <v>201055108</v>
      </c>
      <c r="F21" s="50" t="s">
        <v>720</v>
      </c>
      <c r="G21" s="50" t="s">
        <v>702</v>
      </c>
      <c r="H21" s="50" t="s">
        <v>741</v>
      </c>
      <c r="I21" s="72">
        <v>45911</v>
      </c>
      <c r="J21" s="17">
        <v>2380000</v>
      </c>
      <c r="K21" s="50" t="s">
        <v>762</v>
      </c>
      <c r="L21" s="50" t="s">
        <v>243</v>
      </c>
      <c r="M21" s="51">
        <v>200</v>
      </c>
      <c r="N21" s="11">
        <f t="shared" si="0"/>
        <v>11900</v>
      </c>
    </row>
    <row r="22" spans="1:14" s="10" customFormat="1" ht="30" x14ac:dyDescent="0.25">
      <c r="A22" s="15">
        <v>17</v>
      </c>
      <c r="B22" s="20" t="s">
        <v>33</v>
      </c>
      <c r="C22" s="20" t="s">
        <v>15</v>
      </c>
      <c r="D22" s="21" t="s">
        <v>16</v>
      </c>
      <c r="E22" s="20">
        <v>201055108</v>
      </c>
      <c r="F22" s="50" t="s">
        <v>721</v>
      </c>
      <c r="G22" s="50" t="s">
        <v>703</v>
      </c>
      <c r="H22" s="50" t="s">
        <v>742</v>
      </c>
      <c r="I22" s="72">
        <v>45911</v>
      </c>
      <c r="J22" s="17">
        <v>1440000</v>
      </c>
      <c r="K22" s="50" t="s">
        <v>763</v>
      </c>
      <c r="L22" s="50" t="s">
        <v>19</v>
      </c>
      <c r="M22" s="51">
        <v>20</v>
      </c>
      <c r="N22" s="11">
        <f t="shared" si="0"/>
        <v>72000</v>
      </c>
    </row>
    <row r="23" spans="1:14" s="10" customFormat="1" ht="30" x14ac:dyDescent="0.25">
      <c r="A23" s="15">
        <v>18</v>
      </c>
      <c r="B23" s="20" t="s">
        <v>33</v>
      </c>
      <c r="C23" s="20" t="s">
        <v>15</v>
      </c>
      <c r="D23" s="21" t="s">
        <v>16</v>
      </c>
      <c r="E23" s="20">
        <v>201055108</v>
      </c>
      <c r="F23" s="50" t="s">
        <v>721</v>
      </c>
      <c r="G23" s="50" t="s">
        <v>703</v>
      </c>
      <c r="H23" s="50" t="s">
        <v>743</v>
      </c>
      <c r="I23" s="72">
        <v>45911</v>
      </c>
      <c r="J23" s="17">
        <v>1440000</v>
      </c>
      <c r="K23" s="50" t="s">
        <v>763</v>
      </c>
      <c r="L23" s="50" t="s">
        <v>19</v>
      </c>
      <c r="M23" s="51">
        <v>20</v>
      </c>
      <c r="N23" s="11">
        <f t="shared" si="0"/>
        <v>72000</v>
      </c>
    </row>
    <row r="24" spans="1:14" s="10" customFormat="1" x14ac:dyDescent="0.25">
      <c r="A24" s="15">
        <v>19</v>
      </c>
      <c r="B24" s="20" t="s">
        <v>33</v>
      </c>
      <c r="C24" s="20" t="s">
        <v>15</v>
      </c>
      <c r="D24" s="21" t="s">
        <v>16</v>
      </c>
      <c r="E24" s="20">
        <v>201055108</v>
      </c>
      <c r="F24" s="50" t="s">
        <v>721</v>
      </c>
      <c r="G24" s="50" t="s">
        <v>703</v>
      </c>
      <c r="H24" s="50" t="s">
        <v>744</v>
      </c>
      <c r="I24" s="72">
        <v>45911</v>
      </c>
      <c r="J24" s="17">
        <v>5160000</v>
      </c>
      <c r="K24" s="50" t="s">
        <v>764</v>
      </c>
      <c r="L24" s="50" t="s">
        <v>19</v>
      </c>
      <c r="M24" s="51">
        <v>100</v>
      </c>
      <c r="N24" s="11">
        <f t="shared" si="0"/>
        <v>51600</v>
      </c>
    </row>
    <row r="25" spans="1:14" s="10" customFormat="1" ht="30" x14ac:dyDescent="0.25">
      <c r="A25" s="15">
        <v>20</v>
      </c>
      <c r="B25" s="20" t="s">
        <v>33</v>
      </c>
      <c r="C25" s="20" t="s">
        <v>15</v>
      </c>
      <c r="D25" s="21" t="s">
        <v>16</v>
      </c>
      <c r="E25" s="20">
        <v>201055108</v>
      </c>
      <c r="F25" s="50" t="s">
        <v>722</v>
      </c>
      <c r="G25" s="50" t="s">
        <v>704</v>
      </c>
      <c r="H25" s="50" t="s">
        <v>745</v>
      </c>
      <c r="I25" s="72">
        <v>45912</v>
      </c>
      <c r="J25" s="17">
        <v>9380000</v>
      </c>
      <c r="K25" s="50" t="s">
        <v>765</v>
      </c>
      <c r="L25" s="50" t="s">
        <v>19</v>
      </c>
      <c r="M25" s="51">
        <v>70</v>
      </c>
      <c r="N25" s="11">
        <f t="shared" si="0"/>
        <v>134000</v>
      </c>
    </row>
    <row r="26" spans="1:14" s="10" customFormat="1" x14ac:dyDescent="0.25">
      <c r="A26" s="15">
        <v>21</v>
      </c>
      <c r="B26" s="20" t="s">
        <v>33</v>
      </c>
      <c r="C26" s="20" t="s">
        <v>15</v>
      </c>
      <c r="D26" s="21" t="s">
        <v>16</v>
      </c>
      <c r="E26" s="20">
        <v>201055108</v>
      </c>
      <c r="F26" s="50" t="s">
        <v>721</v>
      </c>
      <c r="G26" s="50" t="s">
        <v>703</v>
      </c>
      <c r="H26" s="50" t="s">
        <v>746</v>
      </c>
      <c r="I26" s="72">
        <v>45912</v>
      </c>
      <c r="J26" s="17">
        <v>19200000</v>
      </c>
      <c r="K26" s="50" t="s">
        <v>765</v>
      </c>
      <c r="L26" s="50" t="s">
        <v>19</v>
      </c>
      <c r="M26" s="51">
        <v>100</v>
      </c>
      <c r="N26" s="11">
        <f t="shared" si="0"/>
        <v>192000</v>
      </c>
    </row>
    <row r="27" spans="1:14" s="10" customFormat="1" ht="30" x14ac:dyDescent="0.25">
      <c r="A27" s="15">
        <v>22</v>
      </c>
      <c r="B27" s="20" t="s">
        <v>33</v>
      </c>
      <c r="C27" s="20" t="s">
        <v>15</v>
      </c>
      <c r="D27" s="21" t="s">
        <v>16</v>
      </c>
      <c r="E27" s="20">
        <v>201055108</v>
      </c>
      <c r="F27" s="50" t="s">
        <v>688</v>
      </c>
      <c r="G27" s="50" t="s">
        <v>692</v>
      </c>
      <c r="H27" s="50" t="s">
        <v>747</v>
      </c>
      <c r="I27" s="72">
        <v>45916</v>
      </c>
      <c r="J27" s="17">
        <v>18600000</v>
      </c>
      <c r="K27" s="50" t="s">
        <v>501</v>
      </c>
      <c r="L27" s="50" t="s">
        <v>20</v>
      </c>
      <c r="M27" s="51">
        <v>6</v>
      </c>
      <c r="N27" s="11">
        <f t="shared" si="0"/>
        <v>3100000</v>
      </c>
    </row>
    <row r="28" spans="1:14" s="10" customFormat="1" x14ac:dyDescent="0.25">
      <c r="A28" s="15">
        <v>23</v>
      </c>
      <c r="B28" s="20" t="s">
        <v>33</v>
      </c>
      <c r="C28" s="20" t="s">
        <v>15</v>
      </c>
      <c r="D28" s="21" t="s">
        <v>16</v>
      </c>
      <c r="E28" s="20">
        <v>201055108</v>
      </c>
      <c r="F28" s="50" t="s">
        <v>685</v>
      </c>
      <c r="G28" s="50" t="s">
        <v>705</v>
      </c>
      <c r="H28" s="50" t="s">
        <v>748</v>
      </c>
      <c r="I28" s="72">
        <v>45916</v>
      </c>
      <c r="J28" s="17">
        <v>1932000</v>
      </c>
      <c r="K28" s="50" t="s">
        <v>392</v>
      </c>
      <c r="L28" s="50" t="s">
        <v>19</v>
      </c>
      <c r="M28" s="51">
        <v>1200</v>
      </c>
      <c r="N28" s="11">
        <f t="shared" si="0"/>
        <v>1610</v>
      </c>
    </row>
    <row r="29" spans="1:14" s="10" customFormat="1" ht="30" x14ac:dyDescent="0.25">
      <c r="A29" s="15">
        <v>24</v>
      </c>
      <c r="B29" s="20" t="s">
        <v>33</v>
      </c>
      <c r="C29" s="20" t="s">
        <v>15</v>
      </c>
      <c r="D29" s="21" t="s">
        <v>16</v>
      </c>
      <c r="E29" s="20">
        <v>201055108</v>
      </c>
      <c r="F29" s="50" t="s">
        <v>723</v>
      </c>
      <c r="G29" s="50" t="s">
        <v>706</v>
      </c>
      <c r="H29" s="50" t="s">
        <v>749</v>
      </c>
      <c r="I29" s="72">
        <v>45916</v>
      </c>
      <c r="J29" s="17">
        <v>3648000</v>
      </c>
      <c r="K29" s="50" t="s">
        <v>766</v>
      </c>
      <c r="L29" s="50" t="s">
        <v>770</v>
      </c>
      <c r="M29" s="51">
        <v>1</v>
      </c>
      <c r="N29" s="11">
        <f t="shared" si="0"/>
        <v>3648000</v>
      </c>
    </row>
    <row r="30" spans="1:14" s="10" customFormat="1" ht="30" x14ac:dyDescent="0.25">
      <c r="A30" s="15">
        <v>25</v>
      </c>
      <c r="B30" s="20" t="s">
        <v>33</v>
      </c>
      <c r="C30" s="20" t="s">
        <v>15</v>
      </c>
      <c r="D30" s="21" t="s">
        <v>16</v>
      </c>
      <c r="E30" s="20">
        <v>201055108</v>
      </c>
      <c r="F30" s="50" t="s">
        <v>724</v>
      </c>
      <c r="G30" s="50" t="s">
        <v>707</v>
      </c>
      <c r="H30" s="50" t="s">
        <v>750</v>
      </c>
      <c r="I30" s="72">
        <v>45919</v>
      </c>
      <c r="J30" s="17">
        <v>2800001</v>
      </c>
      <c r="K30" s="50" t="s">
        <v>767</v>
      </c>
      <c r="L30" s="50" t="s">
        <v>20</v>
      </c>
      <c r="M30" s="51">
        <v>1</v>
      </c>
      <c r="N30" s="11">
        <f t="shared" si="0"/>
        <v>2800001</v>
      </c>
    </row>
    <row r="31" spans="1:14" s="10" customFormat="1" x14ac:dyDescent="0.25">
      <c r="A31" s="15">
        <v>26</v>
      </c>
      <c r="B31" s="20" t="s">
        <v>33</v>
      </c>
      <c r="C31" s="20" t="s">
        <v>15</v>
      </c>
      <c r="D31" s="21" t="s">
        <v>16</v>
      </c>
      <c r="E31" s="20">
        <v>201055108</v>
      </c>
      <c r="F31" s="50" t="s">
        <v>725</v>
      </c>
      <c r="G31" s="50" t="s">
        <v>708</v>
      </c>
      <c r="H31" s="50" t="s">
        <v>751</v>
      </c>
      <c r="I31" s="72">
        <v>45923</v>
      </c>
      <c r="J31" s="17">
        <v>2900000</v>
      </c>
      <c r="K31" s="50" t="s">
        <v>768</v>
      </c>
      <c r="L31" s="50" t="s">
        <v>19</v>
      </c>
      <c r="M31" s="51">
        <v>100</v>
      </c>
      <c r="N31" s="11">
        <f t="shared" si="0"/>
        <v>29000</v>
      </c>
    </row>
    <row r="32" spans="1:14" s="10" customFormat="1" x14ac:dyDescent="0.25">
      <c r="A32" s="15">
        <v>27</v>
      </c>
      <c r="B32" s="20" t="s">
        <v>33</v>
      </c>
      <c r="C32" s="20" t="s">
        <v>15</v>
      </c>
      <c r="D32" s="21" t="s">
        <v>16</v>
      </c>
      <c r="E32" s="20">
        <v>201055108</v>
      </c>
      <c r="F32" s="50" t="s">
        <v>679</v>
      </c>
      <c r="G32" s="50" t="s">
        <v>771</v>
      </c>
      <c r="H32" s="50" t="s">
        <v>778</v>
      </c>
      <c r="I32" s="72">
        <v>45894</v>
      </c>
      <c r="J32" s="17">
        <v>604800</v>
      </c>
      <c r="K32" s="50" t="s">
        <v>790</v>
      </c>
      <c r="L32" s="50" t="s">
        <v>19</v>
      </c>
      <c r="M32" s="51">
        <v>200</v>
      </c>
      <c r="N32" s="11">
        <f t="shared" si="0"/>
        <v>3024</v>
      </c>
    </row>
    <row r="33" spans="1:15" s="10" customFormat="1" x14ac:dyDescent="0.25">
      <c r="A33" s="15">
        <v>28</v>
      </c>
      <c r="B33" s="20" t="s">
        <v>33</v>
      </c>
      <c r="C33" s="20" t="s">
        <v>15</v>
      </c>
      <c r="D33" s="21" t="s">
        <v>16</v>
      </c>
      <c r="E33" s="20">
        <v>201055108</v>
      </c>
      <c r="F33" s="50" t="s">
        <v>680</v>
      </c>
      <c r="G33" s="50" t="s">
        <v>694</v>
      </c>
      <c r="H33" s="50" t="s">
        <v>779</v>
      </c>
      <c r="I33" s="72">
        <v>45895</v>
      </c>
      <c r="J33" s="17">
        <v>4500000</v>
      </c>
      <c r="K33" s="50" t="s">
        <v>397</v>
      </c>
      <c r="L33" s="50" t="s">
        <v>19</v>
      </c>
      <c r="M33" s="51">
        <v>1000</v>
      </c>
      <c r="N33" s="11">
        <f t="shared" si="0"/>
        <v>4500</v>
      </c>
    </row>
    <row r="34" spans="1:15" s="10" customFormat="1" x14ac:dyDescent="0.25">
      <c r="A34" s="15">
        <v>29</v>
      </c>
      <c r="B34" s="20" t="s">
        <v>33</v>
      </c>
      <c r="C34" s="20" t="s">
        <v>15</v>
      </c>
      <c r="D34" s="21" t="s">
        <v>16</v>
      </c>
      <c r="E34" s="20">
        <v>201055108</v>
      </c>
      <c r="F34" s="50" t="s">
        <v>680</v>
      </c>
      <c r="G34" s="50" t="s">
        <v>694</v>
      </c>
      <c r="H34" s="50" t="s">
        <v>780</v>
      </c>
      <c r="I34" s="72">
        <v>45895</v>
      </c>
      <c r="J34" s="17">
        <v>480000</v>
      </c>
      <c r="K34" s="50" t="s">
        <v>791</v>
      </c>
      <c r="L34" s="50" t="s">
        <v>19</v>
      </c>
      <c r="M34" s="51">
        <v>10</v>
      </c>
      <c r="N34" s="11">
        <f t="shared" si="0"/>
        <v>48000</v>
      </c>
    </row>
    <row r="35" spans="1:15" s="10" customFormat="1" x14ac:dyDescent="0.25">
      <c r="A35" s="15">
        <v>30</v>
      </c>
      <c r="B35" s="20" t="s">
        <v>33</v>
      </c>
      <c r="C35" s="20" t="s">
        <v>15</v>
      </c>
      <c r="D35" s="21" t="s">
        <v>16</v>
      </c>
      <c r="E35" s="20">
        <v>201055108</v>
      </c>
      <c r="F35" s="50" t="s">
        <v>680</v>
      </c>
      <c r="G35" s="50" t="s">
        <v>694</v>
      </c>
      <c r="H35" s="50" t="s">
        <v>781</v>
      </c>
      <c r="I35" s="72">
        <v>45895</v>
      </c>
      <c r="J35" s="17">
        <v>225000</v>
      </c>
      <c r="K35" s="50" t="s">
        <v>397</v>
      </c>
      <c r="L35" s="50" t="s">
        <v>19</v>
      </c>
      <c r="M35" s="51">
        <v>50</v>
      </c>
      <c r="N35" s="11">
        <f t="shared" si="0"/>
        <v>4500</v>
      </c>
    </row>
    <row r="36" spans="1:15" s="10" customFormat="1" x14ac:dyDescent="0.25">
      <c r="A36" s="15">
        <v>31</v>
      </c>
      <c r="B36" s="20" t="s">
        <v>33</v>
      </c>
      <c r="C36" s="20" t="s">
        <v>15</v>
      </c>
      <c r="D36" s="21" t="s">
        <v>16</v>
      </c>
      <c r="E36" s="20">
        <v>201055108</v>
      </c>
      <c r="F36" s="50" t="s">
        <v>681</v>
      </c>
      <c r="G36" s="50" t="s">
        <v>772</v>
      </c>
      <c r="H36" s="50" t="s">
        <v>782</v>
      </c>
      <c r="I36" s="72">
        <v>45895</v>
      </c>
      <c r="J36" s="17">
        <v>848850</v>
      </c>
      <c r="K36" s="50" t="s">
        <v>792</v>
      </c>
      <c r="L36" s="50" t="s">
        <v>21</v>
      </c>
      <c r="M36" s="51">
        <v>50</v>
      </c>
      <c r="N36" s="11">
        <f t="shared" si="0"/>
        <v>16977</v>
      </c>
    </row>
    <row r="37" spans="1:15" s="10" customFormat="1" x14ac:dyDescent="0.25">
      <c r="A37" s="15">
        <v>32</v>
      </c>
      <c r="B37" s="20" t="s">
        <v>33</v>
      </c>
      <c r="C37" s="20" t="s">
        <v>15</v>
      </c>
      <c r="D37" s="21" t="s">
        <v>16</v>
      </c>
      <c r="E37" s="20">
        <v>201055108</v>
      </c>
      <c r="F37" s="50" t="s">
        <v>682</v>
      </c>
      <c r="G37" s="50" t="s">
        <v>773</v>
      </c>
      <c r="H37" s="50" t="s">
        <v>783</v>
      </c>
      <c r="I37" s="72">
        <v>45895</v>
      </c>
      <c r="J37" s="17">
        <v>100800</v>
      </c>
      <c r="K37" s="50" t="s">
        <v>793</v>
      </c>
      <c r="L37" s="50" t="s">
        <v>19</v>
      </c>
      <c r="M37" s="51">
        <v>30</v>
      </c>
      <c r="N37" s="11">
        <f t="shared" si="0"/>
        <v>3360</v>
      </c>
    </row>
    <row r="38" spans="1:15" s="10" customFormat="1" ht="30" x14ac:dyDescent="0.25">
      <c r="A38" s="15">
        <v>33</v>
      </c>
      <c r="B38" s="20" t="s">
        <v>33</v>
      </c>
      <c r="C38" s="20" t="s">
        <v>15</v>
      </c>
      <c r="D38" s="21" t="s">
        <v>16</v>
      </c>
      <c r="E38" s="20">
        <v>201055108</v>
      </c>
      <c r="F38" s="50" t="s">
        <v>683</v>
      </c>
      <c r="G38" s="50" t="s">
        <v>774</v>
      </c>
      <c r="H38" s="50" t="s">
        <v>784</v>
      </c>
      <c r="I38" s="72">
        <v>45895</v>
      </c>
      <c r="J38" s="17">
        <v>1080000</v>
      </c>
      <c r="K38" s="50" t="s">
        <v>794</v>
      </c>
      <c r="L38" s="50" t="s">
        <v>19</v>
      </c>
      <c r="M38" s="51">
        <v>20</v>
      </c>
      <c r="N38" s="11">
        <f t="shared" si="0"/>
        <v>54000</v>
      </c>
    </row>
    <row r="39" spans="1:15" s="10" customFormat="1" x14ac:dyDescent="0.25">
      <c r="A39" s="15">
        <v>34</v>
      </c>
      <c r="B39" s="20" t="s">
        <v>33</v>
      </c>
      <c r="C39" s="20" t="s">
        <v>15</v>
      </c>
      <c r="D39" s="21" t="s">
        <v>16</v>
      </c>
      <c r="E39" s="20">
        <v>201055108</v>
      </c>
      <c r="F39" s="50" t="s">
        <v>684</v>
      </c>
      <c r="G39" s="50" t="s">
        <v>775</v>
      </c>
      <c r="H39" s="50" t="s">
        <v>785</v>
      </c>
      <c r="I39" s="72">
        <v>45895</v>
      </c>
      <c r="J39" s="17">
        <v>575000</v>
      </c>
      <c r="K39" s="50" t="s">
        <v>795</v>
      </c>
      <c r="L39" s="50" t="s">
        <v>387</v>
      </c>
      <c r="M39" s="51">
        <v>50</v>
      </c>
      <c r="N39" s="11">
        <f t="shared" si="0"/>
        <v>11500</v>
      </c>
    </row>
    <row r="40" spans="1:15" s="10" customFormat="1" x14ac:dyDescent="0.25">
      <c r="A40" s="15">
        <v>35</v>
      </c>
      <c r="B40" s="20" t="s">
        <v>33</v>
      </c>
      <c r="C40" s="20" t="s">
        <v>15</v>
      </c>
      <c r="D40" s="21" t="s">
        <v>16</v>
      </c>
      <c r="E40" s="20">
        <v>201055108</v>
      </c>
      <c r="F40" s="50" t="s">
        <v>685</v>
      </c>
      <c r="G40" s="50" t="s">
        <v>705</v>
      </c>
      <c r="H40" s="50" t="s">
        <v>786</v>
      </c>
      <c r="I40" s="72">
        <v>45895</v>
      </c>
      <c r="J40" s="17">
        <v>1932000</v>
      </c>
      <c r="K40" s="50" t="s">
        <v>392</v>
      </c>
      <c r="L40" s="50" t="s">
        <v>19</v>
      </c>
      <c r="M40" s="51">
        <v>1200</v>
      </c>
      <c r="N40" s="11">
        <f t="shared" si="0"/>
        <v>1610</v>
      </c>
    </row>
    <row r="41" spans="1:15" s="10" customFormat="1" x14ac:dyDescent="0.25">
      <c r="A41" s="15">
        <v>36</v>
      </c>
      <c r="B41" s="20" t="s">
        <v>33</v>
      </c>
      <c r="C41" s="20" t="s">
        <v>15</v>
      </c>
      <c r="D41" s="21" t="s">
        <v>16</v>
      </c>
      <c r="E41" s="20">
        <v>201055108</v>
      </c>
      <c r="F41" s="50" t="s">
        <v>686</v>
      </c>
      <c r="G41" s="50" t="s">
        <v>776</v>
      </c>
      <c r="H41" s="50" t="s">
        <v>787</v>
      </c>
      <c r="I41" s="72">
        <v>45896</v>
      </c>
      <c r="J41" s="17">
        <v>14952000</v>
      </c>
      <c r="K41" s="50" t="s">
        <v>796</v>
      </c>
      <c r="L41" s="50" t="s">
        <v>37</v>
      </c>
      <c r="M41" s="51">
        <v>500</v>
      </c>
      <c r="N41" s="11">
        <f t="shared" si="0"/>
        <v>29904</v>
      </c>
    </row>
    <row r="42" spans="1:15" s="10" customFormat="1" ht="30" x14ac:dyDescent="0.25">
      <c r="A42" s="15">
        <v>37</v>
      </c>
      <c r="B42" s="20" t="s">
        <v>33</v>
      </c>
      <c r="C42" s="20" t="s">
        <v>15</v>
      </c>
      <c r="D42" s="21" t="s">
        <v>16</v>
      </c>
      <c r="E42" s="20">
        <v>201055108</v>
      </c>
      <c r="F42" s="50" t="s">
        <v>687</v>
      </c>
      <c r="G42" s="50" t="s">
        <v>777</v>
      </c>
      <c r="H42" s="50" t="s">
        <v>788</v>
      </c>
      <c r="I42" s="72">
        <v>45898</v>
      </c>
      <c r="J42" s="17">
        <v>3400000</v>
      </c>
      <c r="K42" s="50" t="s">
        <v>767</v>
      </c>
      <c r="L42" s="50" t="s">
        <v>20</v>
      </c>
      <c r="M42" s="51">
        <v>1</v>
      </c>
      <c r="N42" s="11">
        <f t="shared" si="0"/>
        <v>3400000</v>
      </c>
    </row>
    <row r="43" spans="1:15" s="10" customFormat="1" ht="30" x14ac:dyDescent="0.25">
      <c r="A43" s="15">
        <v>38</v>
      </c>
      <c r="B43" s="20" t="s">
        <v>33</v>
      </c>
      <c r="C43" s="20" t="s">
        <v>15</v>
      </c>
      <c r="D43" s="21" t="s">
        <v>16</v>
      </c>
      <c r="E43" s="20">
        <v>201055108</v>
      </c>
      <c r="F43" s="50" t="s">
        <v>688</v>
      </c>
      <c r="G43" s="50" t="s">
        <v>692</v>
      </c>
      <c r="H43" s="50" t="s">
        <v>789</v>
      </c>
      <c r="I43" s="72">
        <v>45898</v>
      </c>
      <c r="J43" s="17">
        <v>6200000</v>
      </c>
      <c r="K43" s="50" t="s">
        <v>501</v>
      </c>
      <c r="L43" s="50" t="s">
        <v>20</v>
      </c>
      <c r="M43" s="51">
        <v>2</v>
      </c>
      <c r="N43" s="11">
        <f t="shared" si="0"/>
        <v>3100000</v>
      </c>
    </row>
    <row r="44" spans="1:15" s="10" customFormat="1" ht="60" x14ac:dyDescent="0.25">
      <c r="A44" s="15">
        <v>39</v>
      </c>
      <c r="B44" s="20" t="s">
        <v>33</v>
      </c>
      <c r="C44" s="20" t="s">
        <v>15</v>
      </c>
      <c r="D44" s="21" t="s">
        <v>16</v>
      </c>
      <c r="E44" s="20">
        <v>201055108</v>
      </c>
      <c r="F44" s="20" t="s">
        <v>562</v>
      </c>
      <c r="G44" s="50" t="s">
        <v>566</v>
      </c>
      <c r="H44" s="20" t="s">
        <v>571</v>
      </c>
      <c r="I44" s="50" t="s">
        <v>343</v>
      </c>
      <c r="J44" s="17">
        <v>1000000000</v>
      </c>
      <c r="K44" s="20" t="s">
        <v>576</v>
      </c>
      <c r="L44" s="20" t="s">
        <v>20</v>
      </c>
      <c r="M44" s="63"/>
      <c r="N44" s="22"/>
      <c r="O44" s="23" t="s">
        <v>579</v>
      </c>
    </row>
    <row r="45" spans="1:15" s="10" customFormat="1" ht="75" x14ac:dyDescent="0.25">
      <c r="A45" s="15">
        <v>40</v>
      </c>
      <c r="B45" s="20" t="s">
        <v>33</v>
      </c>
      <c r="C45" s="20" t="s">
        <v>15</v>
      </c>
      <c r="D45" s="21" t="s">
        <v>16</v>
      </c>
      <c r="E45" s="20">
        <v>201055108</v>
      </c>
      <c r="F45" s="20" t="s">
        <v>563</v>
      </c>
      <c r="G45" s="50" t="s">
        <v>567</v>
      </c>
      <c r="H45" s="24" t="s">
        <v>574</v>
      </c>
      <c r="I45" s="50" t="s">
        <v>343</v>
      </c>
      <c r="J45" s="17">
        <v>447000000</v>
      </c>
      <c r="K45" s="20" t="s">
        <v>578</v>
      </c>
      <c r="L45" s="20" t="s">
        <v>20</v>
      </c>
      <c r="M45" s="63"/>
      <c r="N45" s="22"/>
      <c r="O45" s="23" t="s">
        <v>579</v>
      </c>
    </row>
    <row r="46" spans="1:15" s="10" customFormat="1" ht="30" x14ac:dyDescent="0.25">
      <c r="A46" s="15">
        <v>41</v>
      </c>
      <c r="B46" s="20" t="s">
        <v>33</v>
      </c>
      <c r="C46" s="20" t="s">
        <v>15</v>
      </c>
      <c r="D46" s="21" t="s">
        <v>16</v>
      </c>
      <c r="E46" s="20">
        <v>201055108</v>
      </c>
      <c r="F46" s="20" t="s">
        <v>564</v>
      </c>
      <c r="G46" s="50" t="s">
        <v>568</v>
      </c>
      <c r="H46" s="20" t="s">
        <v>572</v>
      </c>
      <c r="I46" s="50" t="s">
        <v>343</v>
      </c>
      <c r="J46" s="17">
        <v>134400000</v>
      </c>
      <c r="K46" s="20" t="s">
        <v>575</v>
      </c>
      <c r="L46" s="20" t="s">
        <v>20</v>
      </c>
      <c r="M46" s="63"/>
      <c r="N46" s="22"/>
      <c r="O46" s="23" t="s">
        <v>579</v>
      </c>
    </row>
    <row r="47" spans="1:15" s="10" customFormat="1" ht="75" x14ac:dyDescent="0.25">
      <c r="A47" s="15">
        <v>42</v>
      </c>
      <c r="B47" s="20" t="s">
        <v>33</v>
      </c>
      <c r="C47" s="20" t="s">
        <v>15</v>
      </c>
      <c r="D47" s="21" t="s">
        <v>16</v>
      </c>
      <c r="E47" s="20">
        <v>201055108</v>
      </c>
      <c r="F47" s="20" t="s">
        <v>565</v>
      </c>
      <c r="G47" s="50" t="s">
        <v>569</v>
      </c>
      <c r="H47" s="20" t="s">
        <v>573</v>
      </c>
      <c r="I47" s="50" t="s">
        <v>343</v>
      </c>
      <c r="J47" s="17">
        <v>1860000000</v>
      </c>
      <c r="K47" s="20" t="s">
        <v>577</v>
      </c>
      <c r="L47" s="20" t="s">
        <v>20</v>
      </c>
      <c r="M47" s="63"/>
      <c r="N47" s="22"/>
      <c r="O47" s="23" t="s">
        <v>579</v>
      </c>
    </row>
    <row r="48" spans="1:15" s="10" customFormat="1" ht="30" x14ac:dyDescent="0.25">
      <c r="A48" s="15">
        <v>43</v>
      </c>
      <c r="B48" s="20" t="s">
        <v>33</v>
      </c>
      <c r="C48" s="20" t="s">
        <v>15</v>
      </c>
      <c r="D48" s="21" t="s">
        <v>16</v>
      </c>
      <c r="E48" s="20">
        <v>201055108</v>
      </c>
      <c r="F48" s="20" t="s">
        <v>580</v>
      </c>
      <c r="G48" s="73" t="s">
        <v>582</v>
      </c>
      <c r="H48" s="20" t="s">
        <v>584</v>
      </c>
      <c r="I48" s="25">
        <v>45917</v>
      </c>
      <c r="J48" s="17">
        <v>29200000</v>
      </c>
      <c r="K48" s="20" t="s">
        <v>588</v>
      </c>
      <c r="L48" s="20" t="s">
        <v>20</v>
      </c>
      <c r="M48" s="52">
        <v>1</v>
      </c>
      <c r="N48" s="63">
        <f t="shared" ref="N48:N53" si="1">J48/M48</f>
        <v>29200000</v>
      </c>
      <c r="O48" s="23" t="s">
        <v>590</v>
      </c>
    </row>
    <row r="49" spans="1:15" s="10" customFormat="1" x14ac:dyDescent="0.25">
      <c r="A49" s="15">
        <v>44</v>
      </c>
      <c r="B49" s="20" t="s">
        <v>33</v>
      </c>
      <c r="C49" s="20" t="s">
        <v>15</v>
      </c>
      <c r="D49" s="21" t="s">
        <v>16</v>
      </c>
      <c r="E49" s="20">
        <v>201055108</v>
      </c>
      <c r="F49" s="20" t="s">
        <v>581</v>
      </c>
      <c r="G49" s="73" t="s">
        <v>583</v>
      </c>
      <c r="H49" s="20" t="s">
        <v>585</v>
      </c>
      <c r="I49" s="25">
        <v>45910</v>
      </c>
      <c r="J49" s="17">
        <v>35700000</v>
      </c>
      <c r="K49" s="20" t="s">
        <v>589</v>
      </c>
      <c r="L49" s="20" t="s">
        <v>19</v>
      </c>
      <c r="M49" s="52">
        <v>21000</v>
      </c>
      <c r="N49" s="63">
        <f t="shared" si="1"/>
        <v>1700</v>
      </c>
      <c r="O49" s="23" t="s">
        <v>590</v>
      </c>
    </row>
    <row r="50" spans="1:15" s="10" customFormat="1" x14ac:dyDescent="0.25">
      <c r="A50" s="15">
        <v>45</v>
      </c>
      <c r="B50" s="20" t="s">
        <v>33</v>
      </c>
      <c r="C50" s="20" t="s">
        <v>15</v>
      </c>
      <c r="D50" s="21" t="s">
        <v>16</v>
      </c>
      <c r="E50" s="20">
        <v>201055108</v>
      </c>
      <c r="F50" s="20" t="s">
        <v>581</v>
      </c>
      <c r="G50" s="73" t="s">
        <v>583</v>
      </c>
      <c r="H50" s="20" t="s">
        <v>586</v>
      </c>
      <c r="I50" s="25">
        <v>45910</v>
      </c>
      <c r="J50" s="17">
        <v>22050000</v>
      </c>
      <c r="K50" s="20" t="s">
        <v>589</v>
      </c>
      <c r="L50" s="20" t="s">
        <v>19</v>
      </c>
      <c r="M50" s="52">
        <v>21000</v>
      </c>
      <c r="N50" s="63">
        <f t="shared" si="1"/>
        <v>1050</v>
      </c>
      <c r="O50" s="23" t="s">
        <v>590</v>
      </c>
    </row>
    <row r="51" spans="1:15" s="10" customFormat="1" ht="30" x14ac:dyDescent="0.25">
      <c r="A51" s="15">
        <v>46</v>
      </c>
      <c r="B51" s="20" t="s">
        <v>33</v>
      </c>
      <c r="C51" s="20" t="s">
        <v>15</v>
      </c>
      <c r="D51" s="21" t="s">
        <v>16</v>
      </c>
      <c r="E51" s="20">
        <v>201055108</v>
      </c>
      <c r="F51" s="20" t="s">
        <v>580</v>
      </c>
      <c r="G51" s="73" t="s">
        <v>582</v>
      </c>
      <c r="H51" s="20" t="s">
        <v>587</v>
      </c>
      <c r="I51" s="25">
        <v>45898</v>
      </c>
      <c r="J51" s="17">
        <v>30800000</v>
      </c>
      <c r="K51" s="20" t="s">
        <v>588</v>
      </c>
      <c r="L51" s="20" t="s">
        <v>20</v>
      </c>
      <c r="M51" s="52">
        <v>1</v>
      </c>
      <c r="N51" s="63">
        <f t="shared" si="1"/>
        <v>30800000</v>
      </c>
      <c r="O51" s="23" t="s">
        <v>590</v>
      </c>
    </row>
    <row r="52" spans="1:15" s="10" customFormat="1" x14ac:dyDescent="0.25">
      <c r="A52" s="15">
        <v>47</v>
      </c>
      <c r="B52" s="20" t="s">
        <v>33</v>
      </c>
      <c r="C52" s="20" t="s">
        <v>15</v>
      </c>
      <c r="D52" s="21" t="s">
        <v>16</v>
      </c>
      <c r="E52" s="20">
        <v>201055108</v>
      </c>
      <c r="F52" s="20" t="s">
        <v>591</v>
      </c>
      <c r="G52" s="73"/>
      <c r="H52" s="20" t="s">
        <v>593</v>
      </c>
      <c r="I52" s="25">
        <v>45908</v>
      </c>
      <c r="J52" s="17">
        <v>101200000</v>
      </c>
      <c r="K52" s="20" t="s">
        <v>595</v>
      </c>
      <c r="L52" s="20" t="s">
        <v>19</v>
      </c>
      <c r="M52" s="52" t="s">
        <v>598</v>
      </c>
      <c r="N52" s="63">
        <f t="shared" si="1"/>
        <v>575000</v>
      </c>
      <c r="O52" s="23" t="s">
        <v>103</v>
      </c>
    </row>
    <row r="53" spans="1:15" s="10" customFormat="1" ht="45" x14ac:dyDescent="0.25">
      <c r="A53" s="15">
        <v>48</v>
      </c>
      <c r="B53" s="20" t="s">
        <v>33</v>
      </c>
      <c r="C53" s="20" t="s">
        <v>15</v>
      </c>
      <c r="D53" s="21" t="s">
        <v>16</v>
      </c>
      <c r="E53" s="20">
        <v>201055108</v>
      </c>
      <c r="F53" s="20" t="s">
        <v>592</v>
      </c>
      <c r="G53" s="73"/>
      <c r="H53" s="20" t="s">
        <v>594</v>
      </c>
      <c r="I53" s="25">
        <v>45908</v>
      </c>
      <c r="J53" s="17">
        <v>25000000</v>
      </c>
      <c r="K53" s="20" t="s">
        <v>596</v>
      </c>
      <c r="L53" s="20" t="s">
        <v>20</v>
      </c>
      <c r="M53" s="52" t="s">
        <v>597</v>
      </c>
      <c r="N53" s="63">
        <f t="shared" si="1"/>
        <v>25000000</v>
      </c>
      <c r="O53" s="23" t="s">
        <v>103</v>
      </c>
    </row>
    <row r="54" spans="1:15" s="10" customFormat="1" ht="75" x14ac:dyDescent="0.25">
      <c r="A54" s="15">
        <v>49</v>
      </c>
      <c r="B54" s="20" t="s">
        <v>33</v>
      </c>
      <c r="C54" s="20" t="s">
        <v>15</v>
      </c>
      <c r="D54" s="21" t="s">
        <v>16</v>
      </c>
      <c r="E54" s="20">
        <v>201055108</v>
      </c>
      <c r="F54" s="20" t="s">
        <v>600</v>
      </c>
      <c r="G54" s="73" t="s">
        <v>602</v>
      </c>
      <c r="H54" s="20" t="s">
        <v>601</v>
      </c>
      <c r="I54" s="50" t="s">
        <v>570</v>
      </c>
      <c r="J54" s="17" t="s">
        <v>603</v>
      </c>
      <c r="K54" s="20" t="s">
        <v>599</v>
      </c>
      <c r="L54" s="52"/>
      <c r="M54" s="53"/>
      <c r="N54" s="63"/>
      <c r="O54" s="26" t="s">
        <v>604</v>
      </c>
    </row>
    <row r="55" spans="1:15" s="10" customFormat="1" ht="30" x14ac:dyDescent="0.25">
      <c r="A55" s="15">
        <v>50</v>
      </c>
      <c r="B55" s="20" t="s">
        <v>33</v>
      </c>
      <c r="C55" s="20" t="s">
        <v>15</v>
      </c>
      <c r="D55" s="21" t="s">
        <v>16</v>
      </c>
      <c r="E55" s="20">
        <v>201055108</v>
      </c>
      <c r="F55" s="20" t="s">
        <v>605</v>
      </c>
      <c r="G55" s="73" t="s">
        <v>617</v>
      </c>
      <c r="H55" s="20" t="s">
        <v>629</v>
      </c>
      <c r="I55" s="25" t="s">
        <v>647</v>
      </c>
      <c r="J55" s="17">
        <v>15000000</v>
      </c>
      <c r="K55" s="20" t="s">
        <v>652</v>
      </c>
      <c r="L55" s="52" t="s">
        <v>20</v>
      </c>
      <c r="M55" s="53" t="s">
        <v>667</v>
      </c>
      <c r="N55" s="63">
        <f>J55/M55</f>
        <v>75000</v>
      </c>
      <c r="O55" s="23" t="s">
        <v>401</v>
      </c>
    </row>
    <row r="56" spans="1:15" s="10" customFormat="1" ht="30" x14ac:dyDescent="0.25">
      <c r="A56" s="15">
        <v>51</v>
      </c>
      <c r="B56" s="20" t="s">
        <v>33</v>
      </c>
      <c r="C56" s="20" t="s">
        <v>15</v>
      </c>
      <c r="D56" s="21" t="s">
        <v>16</v>
      </c>
      <c r="E56" s="20">
        <v>201055108</v>
      </c>
      <c r="F56" s="20" t="s">
        <v>606</v>
      </c>
      <c r="G56" s="73" t="s">
        <v>618</v>
      </c>
      <c r="H56" s="20" t="s">
        <v>630</v>
      </c>
      <c r="I56" s="25" t="s">
        <v>647</v>
      </c>
      <c r="J56" s="17">
        <v>12323960</v>
      </c>
      <c r="K56" s="20" t="s">
        <v>653</v>
      </c>
      <c r="L56" s="52" t="s">
        <v>19</v>
      </c>
      <c r="M56" s="53" t="s">
        <v>668</v>
      </c>
      <c r="N56" s="63">
        <f t="shared" ref="N56:N72" si="2">J56/M56</f>
        <v>308099</v>
      </c>
      <c r="O56" s="23" t="s">
        <v>401</v>
      </c>
    </row>
    <row r="57" spans="1:15" s="10" customFormat="1" ht="30" x14ac:dyDescent="0.25">
      <c r="A57" s="15">
        <v>52</v>
      </c>
      <c r="B57" s="20" t="s">
        <v>33</v>
      </c>
      <c r="C57" s="20" t="s">
        <v>15</v>
      </c>
      <c r="D57" s="21" t="s">
        <v>16</v>
      </c>
      <c r="E57" s="20">
        <v>201055108</v>
      </c>
      <c r="F57" s="20" t="s">
        <v>607</v>
      </c>
      <c r="G57" s="73" t="s">
        <v>619</v>
      </c>
      <c r="H57" s="20" t="s">
        <v>631</v>
      </c>
      <c r="I57" s="25" t="s">
        <v>647</v>
      </c>
      <c r="J57" s="17">
        <v>2100000</v>
      </c>
      <c r="K57" s="20" t="s">
        <v>654</v>
      </c>
      <c r="L57" s="52" t="s">
        <v>387</v>
      </c>
      <c r="M57" s="53" t="s">
        <v>669</v>
      </c>
      <c r="N57" s="63">
        <f t="shared" si="2"/>
        <v>70000</v>
      </c>
      <c r="O57" s="23" t="s">
        <v>401</v>
      </c>
    </row>
    <row r="58" spans="1:15" s="10" customFormat="1" x14ac:dyDescent="0.25">
      <c r="A58" s="15">
        <v>53</v>
      </c>
      <c r="B58" s="20" t="s">
        <v>33</v>
      </c>
      <c r="C58" s="20" t="s">
        <v>15</v>
      </c>
      <c r="D58" s="21" t="s">
        <v>16</v>
      </c>
      <c r="E58" s="20">
        <v>201055108</v>
      </c>
      <c r="F58" s="20" t="s">
        <v>608</v>
      </c>
      <c r="G58" s="73" t="s">
        <v>620</v>
      </c>
      <c r="H58" s="20" t="s">
        <v>632</v>
      </c>
      <c r="I58" s="25" t="s">
        <v>647</v>
      </c>
      <c r="J58" s="17">
        <v>10648000</v>
      </c>
      <c r="K58" s="20" t="s">
        <v>250</v>
      </c>
      <c r="L58" s="52" t="s">
        <v>19</v>
      </c>
      <c r="M58" s="53" t="s">
        <v>670</v>
      </c>
      <c r="N58" s="63">
        <f t="shared" si="2"/>
        <v>5324000</v>
      </c>
      <c r="O58" s="23" t="s">
        <v>401</v>
      </c>
    </row>
    <row r="59" spans="1:15" s="10" customFormat="1" x14ac:dyDescent="0.25">
      <c r="A59" s="15">
        <v>54</v>
      </c>
      <c r="B59" s="20" t="s">
        <v>33</v>
      </c>
      <c r="C59" s="20" t="s">
        <v>15</v>
      </c>
      <c r="D59" s="21" t="s">
        <v>16</v>
      </c>
      <c r="E59" s="20">
        <v>201055108</v>
      </c>
      <c r="F59" s="20" t="s">
        <v>609</v>
      </c>
      <c r="G59" s="73" t="s">
        <v>621</v>
      </c>
      <c r="H59" s="20" t="s">
        <v>633</v>
      </c>
      <c r="I59" s="25" t="s">
        <v>343</v>
      </c>
      <c r="J59" s="17">
        <v>23000000</v>
      </c>
      <c r="K59" s="20" t="s">
        <v>655</v>
      </c>
      <c r="L59" s="52" t="s">
        <v>20</v>
      </c>
      <c r="M59" s="53" t="s">
        <v>597</v>
      </c>
      <c r="N59" s="63">
        <f t="shared" si="2"/>
        <v>23000000</v>
      </c>
      <c r="O59" s="23" t="s">
        <v>401</v>
      </c>
    </row>
    <row r="60" spans="1:15" s="10" customFormat="1" ht="30" x14ac:dyDescent="0.25">
      <c r="A60" s="15">
        <v>55</v>
      </c>
      <c r="B60" s="20" t="s">
        <v>33</v>
      </c>
      <c r="C60" s="20" t="s">
        <v>15</v>
      </c>
      <c r="D60" s="21" t="s">
        <v>16</v>
      </c>
      <c r="E60" s="20">
        <v>201055108</v>
      </c>
      <c r="F60" s="20" t="s">
        <v>610</v>
      </c>
      <c r="G60" s="73" t="s">
        <v>622</v>
      </c>
      <c r="H60" s="20" t="s">
        <v>634</v>
      </c>
      <c r="I60" s="25" t="s">
        <v>345</v>
      </c>
      <c r="J60" s="17">
        <v>26246500</v>
      </c>
      <c r="K60" s="20" t="s">
        <v>656</v>
      </c>
      <c r="L60" s="52" t="s">
        <v>19</v>
      </c>
      <c r="M60" s="53" t="s">
        <v>671</v>
      </c>
      <c r="N60" s="63">
        <f t="shared" si="2"/>
        <v>7499</v>
      </c>
      <c r="O60" s="23" t="s">
        <v>401</v>
      </c>
    </row>
    <row r="61" spans="1:15" s="10" customFormat="1" x14ac:dyDescent="0.25">
      <c r="A61" s="15">
        <v>56</v>
      </c>
      <c r="B61" s="20" t="s">
        <v>33</v>
      </c>
      <c r="C61" s="20" t="s">
        <v>15</v>
      </c>
      <c r="D61" s="21" t="s">
        <v>16</v>
      </c>
      <c r="E61" s="20">
        <v>201055108</v>
      </c>
      <c r="F61" s="20" t="s">
        <v>611</v>
      </c>
      <c r="G61" s="73" t="s">
        <v>623</v>
      </c>
      <c r="H61" s="20" t="s">
        <v>635</v>
      </c>
      <c r="I61" s="25" t="s">
        <v>350</v>
      </c>
      <c r="J61" s="17">
        <v>48340000</v>
      </c>
      <c r="K61" s="20" t="s">
        <v>657</v>
      </c>
      <c r="L61" s="52" t="s">
        <v>19</v>
      </c>
      <c r="M61" s="53" t="s">
        <v>672</v>
      </c>
      <c r="N61" s="63">
        <f t="shared" si="2"/>
        <v>4834000</v>
      </c>
      <c r="O61" s="23" t="s">
        <v>401</v>
      </c>
    </row>
    <row r="62" spans="1:15" s="10" customFormat="1" x14ac:dyDescent="0.25">
      <c r="A62" s="15">
        <v>57</v>
      </c>
      <c r="B62" s="20" t="s">
        <v>33</v>
      </c>
      <c r="C62" s="20" t="s">
        <v>15</v>
      </c>
      <c r="D62" s="21" t="s">
        <v>16</v>
      </c>
      <c r="E62" s="20">
        <v>201055108</v>
      </c>
      <c r="F62" s="20" t="s">
        <v>612</v>
      </c>
      <c r="G62" s="73" t="s">
        <v>624</v>
      </c>
      <c r="H62" s="20" t="s">
        <v>636</v>
      </c>
      <c r="I62" s="25" t="s">
        <v>350</v>
      </c>
      <c r="J62" s="17">
        <v>47935000</v>
      </c>
      <c r="K62" s="20" t="s">
        <v>658</v>
      </c>
      <c r="L62" s="52" t="s">
        <v>19</v>
      </c>
      <c r="M62" s="54" t="s">
        <v>673</v>
      </c>
      <c r="N62" s="63">
        <f t="shared" si="2"/>
        <v>9587000</v>
      </c>
      <c r="O62" s="23" t="s">
        <v>401</v>
      </c>
    </row>
    <row r="63" spans="1:15" s="10" customFormat="1" ht="30" x14ac:dyDescent="0.25">
      <c r="A63" s="15">
        <v>58</v>
      </c>
      <c r="B63" s="20" t="s">
        <v>33</v>
      </c>
      <c r="C63" s="20" t="s">
        <v>15</v>
      </c>
      <c r="D63" s="21" t="s">
        <v>16</v>
      </c>
      <c r="E63" s="20">
        <v>201055108</v>
      </c>
      <c r="F63" s="20" t="s">
        <v>613</v>
      </c>
      <c r="G63" s="73" t="s">
        <v>625</v>
      </c>
      <c r="H63" s="20" t="s">
        <v>637</v>
      </c>
      <c r="I63" s="25" t="s">
        <v>350</v>
      </c>
      <c r="J63" s="17">
        <v>4240000</v>
      </c>
      <c r="K63" s="20" t="s">
        <v>659</v>
      </c>
      <c r="L63" s="52" t="s">
        <v>19</v>
      </c>
      <c r="M63" s="54" t="s">
        <v>674</v>
      </c>
      <c r="N63" s="63">
        <f t="shared" si="2"/>
        <v>1060000</v>
      </c>
      <c r="O63" s="23" t="s">
        <v>401</v>
      </c>
    </row>
    <row r="64" spans="1:15" s="10" customFormat="1" x14ac:dyDescent="0.25">
      <c r="A64" s="15">
        <v>59</v>
      </c>
      <c r="B64" s="20" t="s">
        <v>33</v>
      </c>
      <c r="C64" s="20" t="s">
        <v>15</v>
      </c>
      <c r="D64" s="21" t="s">
        <v>16</v>
      </c>
      <c r="E64" s="20">
        <v>201055108</v>
      </c>
      <c r="F64" s="20" t="s">
        <v>612</v>
      </c>
      <c r="G64" s="73" t="s">
        <v>624</v>
      </c>
      <c r="H64" s="20" t="s">
        <v>638</v>
      </c>
      <c r="I64" s="25" t="s">
        <v>366</v>
      </c>
      <c r="J64" s="17">
        <v>4000000</v>
      </c>
      <c r="K64" s="20" t="s">
        <v>660</v>
      </c>
      <c r="L64" s="52" t="s">
        <v>19</v>
      </c>
      <c r="M64" s="54" t="s">
        <v>670</v>
      </c>
      <c r="N64" s="63">
        <f t="shared" si="2"/>
        <v>2000000</v>
      </c>
      <c r="O64" s="23" t="s">
        <v>401</v>
      </c>
    </row>
    <row r="65" spans="1:15" s="10" customFormat="1" x14ac:dyDescent="0.25">
      <c r="A65" s="15">
        <v>60</v>
      </c>
      <c r="B65" s="20" t="s">
        <v>33</v>
      </c>
      <c r="C65" s="20" t="s">
        <v>15</v>
      </c>
      <c r="D65" s="21" t="s">
        <v>16</v>
      </c>
      <c r="E65" s="20">
        <v>201055108</v>
      </c>
      <c r="F65" s="20" t="s">
        <v>612</v>
      </c>
      <c r="G65" s="73" t="s">
        <v>624</v>
      </c>
      <c r="H65" s="20" t="s">
        <v>639</v>
      </c>
      <c r="I65" s="25" t="s">
        <v>366</v>
      </c>
      <c r="J65" s="17">
        <v>6000000</v>
      </c>
      <c r="K65" s="20" t="s">
        <v>660</v>
      </c>
      <c r="L65" s="52" t="s">
        <v>19</v>
      </c>
      <c r="M65" s="54" t="s">
        <v>675</v>
      </c>
      <c r="N65" s="63">
        <f t="shared" si="2"/>
        <v>2000000</v>
      </c>
      <c r="O65" s="23" t="s">
        <v>401</v>
      </c>
    </row>
    <row r="66" spans="1:15" s="10" customFormat="1" x14ac:dyDescent="0.25">
      <c r="A66" s="15">
        <v>61</v>
      </c>
      <c r="B66" s="20" t="s">
        <v>33</v>
      </c>
      <c r="C66" s="20" t="s">
        <v>15</v>
      </c>
      <c r="D66" s="21" t="s">
        <v>16</v>
      </c>
      <c r="E66" s="20">
        <v>201055108</v>
      </c>
      <c r="F66" s="20" t="s">
        <v>612</v>
      </c>
      <c r="G66" s="73" t="s">
        <v>624</v>
      </c>
      <c r="H66" s="20" t="s">
        <v>640</v>
      </c>
      <c r="I66" s="25" t="s">
        <v>366</v>
      </c>
      <c r="J66" s="17">
        <v>4000000</v>
      </c>
      <c r="K66" s="20" t="s">
        <v>660</v>
      </c>
      <c r="L66" s="52" t="s">
        <v>19</v>
      </c>
      <c r="M66" s="54" t="s">
        <v>670</v>
      </c>
      <c r="N66" s="63">
        <f t="shared" si="2"/>
        <v>2000000</v>
      </c>
      <c r="O66" s="23" t="s">
        <v>401</v>
      </c>
    </row>
    <row r="67" spans="1:15" s="10" customFormat="1" x14ac:dyDescent="0.25">
      <c r="A67" s="15">
        <v>62</v>
      </c>
      <c r="B67" s="20" t="s">
        <v>33</v>
      </c>
      <c r="C67" s="20" t="s">
        <v>15</v>
      </c>
      <c r="D67" s="21" t="s">
        <v>16</v>
      </c>
      <c r="E67" s="20">
        <v>201055108</v>
      </c>
      <c r="F67" s="20" t="s">
        <v>614</v>
      </c>
      <c r="G67" s="73" t="s">
        <v>626</v>
      </c>
      <c r="H67" s="20" t="s">
        <v>641</v>
      </c>
      <c r="I67" s="25" t="s">
        <v>366</v>
      </c>
      <c r="J67" s="17">
        <v>80750000</v>
      </c>
      <c r="K67" s="20" t="s">
        <v>661</v>
      </c>
      <c r="L67" s="52" t="s">
        <v>19</v>
      </c>
      <c r="M67" s="54" t="s">
        <v>676</v>
      </c>
      <c r="N67" s="63">
        <f t="shared" si="2"/>
        <v>4750000</v>
      </c>
      <c r="O67" s="23" t="s">
        <v>401</v>
      </c>
    </row>
    <row r="68" spans="1:15" s="10" customFormat="1" x14ac:dyDescent="0.25">
      <c r="A68" s="15">
        <v>63</v>
      </c>
      <c r="B68" s="20" t="s">
        <v>33</v>
      </c>
      <c r="C68" s="20" t="s">
        <v>15</v>
      </c>
      <c r="D68" s="21" t="s">
        <v>16</v>
      </c>
      <c r="E68" s="20">
        <v>201055108</v>
      </c>
      <c r="F68" s="20" t="s">
        <v>615</v>
      </c>
      <c r="G68" s="73" t="s">
        <v>627</v>
      </c>
      <c r="H68" s="20" t="s">
        <v>642</v>
      </c>
      <c r="I68" s="25" t="s">
        <v>648</v>
      </c>
      <c r="J68" s="17">
        <v>15600000</v>
      </c>
      <c r="K68" s="20" t="s">
        <v>662</v>
      </c>
      <c r="L68" s="52" t="s">
        <v>19</v>
      </c>
      <c r="M68" s="54" t="s">
        <v>677</v>
      </c>
      <c r="N68" s="63">
        <f t="shared" si="2"/>
        <v>2600000</v>
      </c>
      <c r="O68" s="23" t="s">
        <v>401</v>
      </c>
    </row>
    <row r="69" spans="1:15" s="10" customFormat="1" ht="30" x14ac:dyDescent="0.25">
      <c r="A69" s="15">
        <v>64</v>
      </c>
      <c r="B69" s="20" t="s">
        <v>33</v>
      </c>
      <c r="C69" s="20" t="s">
        <v>15</v>
      </c>
      <c r="D69" s="21" t="s">
        <v>16</v>
      </c>
      <c r="E69" s="20">
        <v>201055108</v>
      </c>
      <c r="F69" s="20" t="s">
        <v>613</v>
      </c>
      <c r="G69" s="73" t="s">
        <v>625</v>
      </c>
      <c r="H69" s="20" t="s">
        <v>643</v>
      </c>
      <c r="I69" s="25" t="s">
        <v>649</v>
      </c>
      <c r="J69" s="17">
        <v>12907800</v>
      </c>
      <c r="K69" s="20" t="s">
        <v>663</v>
      </c>
      <c r="L69" s="52" t="s">
        <v>666</v>
      </c>
      <c r="M69" s="54" t="s">
        <v>667</v>
      </c>
      <c r="N69" s="63">
        <f t="shared" si="2"/>
        <v>64539</v>
      </c>
      <c r="O69" s="23" t="s">
        <v>401</v>
      </c>
    </row>
    <row r="70" spans="1:15" s="10" customFormat="1" ht="30" x14ac:dyDescent="0.25">
      <c r="A70" s="15">
        <v>65</v>
      </c>
      <c r="B70" s="20" t="s">
        <v>33</v>
      </c>
      <c r="C70" s="20" t="s">
        <v>15</v>
      </c>
      <c r="D70" s="21" t="s">
        <v>16</v>
      </c>
      <c r="E70" s="20">
        <v>201055108</v>
      </c>
      <c r="F70" s="20" t="s">
        <v>610</v>
      </c>
      <c r="G70" s="73" t="s">
        <v>622</v>
      </c>
      <c r="H70" s="20" t="s">
        <v>644</v>
      </c>
      <c r="I70" s="25" t="s">
        <v>650</v>
      </c>
      <c r="J70" s="17">
        <v>56980000</v>
      </c>
      <c r="K70" s="20" t="s">
        <v>664</v>
      </c>
      <c r="L70" s="52" t="s">
        <v>19</v>
      </c>
      <c r="M70" s="54" t="s">
        <v>678</v>
      </c>
      <c r="N70" s="63">
        <f t="shared" si="2"/>
        <v>28490</v>
      </c>
      <c r="O70" s="23" t="s">
        <v>401</v>
      </c>
    </row>
    <row r="71" spans="1:15" s="10" customFormat="1" x14ac:dyDescent="0.25">
      <c r="A71" s="15">
        <v>66</v>
      </c>
      <c r="B71" s="20" t="s">
        <v>33</v>
      </c>
      <c r="C71" s="20" t="s">
        <v>15</v>
      </c>
      <c r="D71" s="21" t="s">
        <v>16</v>
      </c>
      <c r="E71" s="20">
        <v>201055108</v>
      </c>
      <c r="F71" s="20" t="s">
        <v>616</v>
      </c>
      <c r="G71" s="73" t="s">
        <v>628</v>
      </c>
      <c r="H71" s="20" t="s">
        <v>645</v>
      </c>
      <c r="I71" s="25" t="s">
        <v>651</v>
      </c>
      <c r="J71" s="17">
        <v>2200000</v>
      </c>
      <c r="K71" s="20" t="s">
        <v>665</v>
      </c>
      <c r="L71" s="52" t="s">
        <v>19</v>
      </c>
      <c r="M71" s="54" t="s">
        <v>597</v>
      </c>
      <c r="N71" s="63">
        <f t="shared" si="2"/>
        <v>2200000</v>
      </c>
      <c r="O71" s="23" t="s">
        <v>401</v>
      </c>
    </row>
    <row r="72" spans="1:15" s="10" customFormat="1" x14ac:dyDescent="0.25">
      <c r="A72" s="15">
        <v>67</v>
      </c>
      <c r="B72" s="20" t="s">
        <v>33</v>
      </c>
      <c r="C72" s="20" t="s">
        <v>15</v>
      </c>
      <c r="D72" s="21" t="s">
        <v>16</v>
      </c>
      <c r="E72" s="20">
        <v>201055108</v>
      </c>
      <c r="F72" s="20" t="s">
        <v>616</v>
      </c>
      <c r="G72" s="73" t="s">
        <v>628</v>
      </c>
      <c r="H72" s="20" t="s">
        <v>646</v>
      </c>
      <c r="I72" s="25" t="s">
        <v>651</v>
      </c>
      <c r="J72" s="17">
        <v>2440000</v>
      </c>
      <c r="K72" s="20" t="s">
        <v>665</v>
      </c>
      <c r="L72" s="52" t="s">
        <v>19</v>
      </c>
      <c r="M72" s="17" t="s">
        <v>597</v>
      </c>
      <c r="N72" s="63">
        <f t="shared" si="2"/>
        <v>2440000</v>
      </c>
      <c r="O72" s="23" t="s">
        <v>401</v>
      </c>
    </row>
    <row r="73" spans="1:15" s="27" customFormat="1" ht="45" x14ac:dyDescent="0.25">
      <c r="A73" s="15">
        <v>68</v>
      </c>
      <c r="B73" s="20" t="s">
        <v>22</v>
      </c>
      <c r="C73" s="20" t="s">
        <v>31</v>
      </c>
      <c r="D73" s="21" t="s">
        <v>16</v>
      </c>
      <c r="E73" s="20">
        <v>201055108</v>
      </c>
      <c r="F73" s="20" t="s">
        <v>541</v>
      </c>
      <c r="G73" s="73">
        <v>305508991</v>
      </c>
      <c r="H73" s="21">
        <v>3616024</v>
      </c>
      <c r="I73" s="25">
        <v>45896</v>
      </c>
      <c r="J73" s="17">
        <v>2352000</v>
      </c>
      <c r="K73" s="20" t="s">
        <v>544</v>
      </c>
      <c r="L73" s="20" t="s">
        <v>545</v>
      </c>
      <c r="M73" s="20">
        <v>140</v>
      </c>
      <c r="N73" s="63">
        <v>16800</v>
      </c>
    </row>
    <row r="74" spans="1:15" s="27" customFormat="1" ht="30" x14ac:dyDescent="0.25">
      <c r="A74" s="15">
        <v>69</v>
      </c>
      <c r="B74" s="20" t="s">
        <v>22</v>
      </c>
      <c r="C74" s="20" t="s">
        <v>31</v>
      </c>
      <c r="D74" s="21" t="s">
        <v>16</v>
      </c>
      <c r="E74" s="20">
        <v>201055108</v>
      </c>
      <c r="F74" s="20" t="s">
        <v>542</v>
      </c>
      <c r="G74" s="73">
        <v>304721397</v>
      </c>
      <c r="H74" s="21">
        <v>3638269</v>
      </c>
      <c r="I74" s="25">
        <v>45905</v>
      </c>
      <c r="J74" s="17">
        <v>15980000</v>
      </c>
      <c r="K74" s="20" t="s">
        <v>546</v>
      </c>
      <c r="L74" s="20" t="s">
        <v>547</v>
      </c>
      <c r="M74" s="20">
        <v>4</v>
      </c>
      <c r="N74" s="63">
        <v>3995000</v>
      </c>
    </row>
    <row r="75" spans="1:15" s="27" customFormat="1" ht="30" x14ac:dyDescent="0.25">
      <c r="A75" s="15">
        <v>70</v>
      </c>
      <c r="B75" s="20" t="s">
        <v>22</v>
      </c>
      <c r="C75" s="20" t="s">
        <v>31</v>
      </c>
      <c r="D75" s="21" t="s">
        <v>16</v>
      </c>
      <c r="E75" s="20">
        <v>201055108</v>
      </c>
      <c r="F75" s="20" t="s">
        <v>543</v>
      </c>
      <c r="G75" s="73">
        <v>200861450</v>
      </c>
      <c r="H75" s="21">
        <v>3672191</v>
      </c>
      <c r="I75" s="25">
        <v>45916</v>
      </c>
      <c r="J75" s="17">
        <v>6750000</v>
      </c>
      <c r="K75" s="20" t="s">
        <v>548</v>
      </c>
      <c r="L75" s="20" t="s">
        <v>387</v>
      </c>
      <c r="M75" s="20">
        <v>150</v>
      </c>
      <c r="N75" s="63">
        <v>45000</v>
      </c>
    </row>
    <row r="76" spans="1:15" s="27" customFormat="1" ht="30" x14ac:dyDescent="0.25">
      <c r="A76" s="15">
        <v>71</v>
      </c>
      <c r="B76" s="20" t="s">
        <v>22</v>
      </c>
      <c r="C76" s="20" t="s">
        <v>31</v>
      </c>
      <c r="D76" s="21" t="s">
        <v>16</v>
      </c>
      <c r="E76" s="20">
        <v>201055108</v>
      </c>
      <c r="F76" s="20" t="s">
        <v>543</v>
      </c>
      <c r="G76" s="73">
        <v>200861450</v>
      </c>
      <c r="H76" s="21">
        <v>3711214</v>
      </c>
      <c r="I76" s="25">
        <v>45926</v>
      </c>
      <c r="J76" s="17">
        <v>795000</v>
      </c>
      <c r="K76" s="20" t="s">
        <v>549</v>
      </c>
      <c r="L76" s="20" t="s">
        <v>550</v>
      </c>
      <c r="M76" s="20">
        <v>50</v>
      </c>
      <c r="N76" s="63">
        <v>15900</v>
      </c>
    </row>
    <row r="77" spans="1:15" s="27" customFormat="1" ht="30" x14ac:dyDescent="0.25">
      <c r="A77" s="15">
        <v>72</v>
      </c>
      <c r="B77" s="20" t="s">
        <v>22</v>
      </c>
      <c r="C77" s="20" t="s">
        <v>31</v>
      </c>
      <c r="D77" s="21" t="s">
        <v>16</v>
      </c>
      <c r="E77" s="20">
        <v>201055108</v>
      </c>
      <c r="F77" s="20" t="s">
        <v>543</v>
      </c>
      <c r="G77" s="73">
        <v>200861450</v>
      </c>
      <c r="H77" s="21">
        <v>3708350</v>
      </c>
      <c r="I77" s="25">
        <v>45926</v>
      </c>
      <c r="J77" s="17">
        <v>1000000</v>
      </c>
      <c r="K77" s="20" t="s">
        <v>551</v>
      </c>
      <c r="L77" s="20" t="s">
        <v>19</v>
      </c>
      <c r="M77" s="20">
        <v>500</v>
      </c>
      <c r="N77" s="63">
        <v>2000</v>
      </c>
    </row>
    <row r="78" spans="1:15" s="27" customFormat="1" ht="30" x14ac:dyDescent="0.25">
      <c r="A78" s="15">
        <v>73</v>
      </c>
      <c r="B78" s="20" t="s">
        <v>22</v>
      </c>
      <c r="C78" s="20" t="s">
        <v>31</v>
      </c>
      <c r="D78" s="21" t="s">
        <v>16</v>
      </c>
      <c r="E78" s="20">
        <v>201055108</v>
      </c>
      <c r="F78" s="20" t="s">
        <v>369</v>
      </c>
      <c r="G78" s="73">
        <v>204339803</v>
      </c>
      <c r="H78" s="21">
        <v>3684566</v>
      </c>
      <c r="I78" s="25">
        <v>45919</v>
      </c>
      <c r="J78" s="17">
        <v>1773500</v>
      </c>
      <c r="K78" s="20" t="s">
        <v>552</v>
      </c>
      <c r="L78" s="20" t="s">
        <v>553</v>
      </c>
      <c r="M78" s="20">
        <v>1</v>
      </c>
      <c r="N78" s="63">
        <v>1773500</v>
      </c>
    </row>
    <row r="79" spans="1:15" s="27" customFormat="1" ht="45" x14ac:dyDescent="0.25">
      <c r="A79" s="15">
        <v>74</v>
      </c>
      <c r="B79" s="20" t="s">
        <v>23</v>
      </c>
      <c r="C79" s="20" t="s">
        <v>38</v>
      </c>
      <c r="D79" s="21" t="s">
        <v>16</v>
      </c>
      <c r="E79" s="20">
        <v>201055108</v>
      </c>
      <c r="F79" s="20" t="s">
        <v>58</v>
      </c>
      <c r="G79" s="73" t="s">
        <v>63</v>
      </c>
      <c r="H79" s="20" t="s">
        <v>309</v>
      </c>
      <c r="I79" s="25" t="s">
        <v>310</v>
      </c>
      <c r="J79" s="17">
        <v>2283000</v>
      </c>
      <c r="K79" s="20" t="s">
        <v>335</v>
      </c>
      <c r="L79" s="20" t="s">
        <v>20</v>
      </c>
      <c r="M79" s="20">
        <v>1</v>
      </c>
      <c r="N79" s="63">
        <v>2283000</v>
      </c>
    </row>
    <row r="80" spans="1:15" s="27" customFormat="1" ht="30" x14ac:dyDescent="0.25">
      <c r="A80" s="15">
        <v>75</v>
      </c>
      <c r="B80" s="20" t="s">
        <v>23</v>
      </c>
      <c r="C80" s="20" t="s">
        <v>38</v>
      </c>
      <c r="D80" s="21" t="s">
        <v>16</v>
      </c>
      <c r="E80" s="20">
        <v>201055108</v>
      </c>
      <c r="F80" s="20" t="s">
        <v>311</v>
      </c>
      <c r="G80" s="73" t="s">
        <v>312</v>
      </c>
      <c r="H80" s="20" t="s">
        <v>313</v>
      </c>
      <c r="I80" s="25" t="s">
        <v>314</v>
      </c>
      <c r="J80" s="17">
        <v>55000000</v>
      </c>
      <c r="K80" s="20" t="s">
        <v>336</v>
      </c>
      <c r="L80" s="20" t="s">
        <v>19</v>
      </c>
      <c r="M80" s="20">
        <v>2</v>
      </c>
      <c r="N80" s="63">
        <v>27500000</v>
      </c>
    </row>
    <row r="81" spans="1:14" s="27" customFormat="1" ht="30" x14ac:dyDescent="0.25">
      <c r="A81" s="15">
        <v>76</v>
      </c>
      <c r="B81" s="20" t="s">
        <v>23</v>
      </c>
      <c r="C81" s="20" t="s">
        <v>38</v>
      </c>
      <c r="D81" s="21" t="s">
        <v>16</v>
      </c>
      <c r="E81" s="20">
        <v>201055108</v>
      </c>
      <c r="F81" s="20" t="s">
        <v>311</v>
      </c>
      <c r="G81" s="73" t="s">
        <v>312</v>
      </c>
      <c r="H81" s="20" t="s">
        <v>315</v>
      </c>
      <c r="I81" s="25" t="s">
        <v>316</v>
      </c>
      <c r="J81" s="17">
        <v>16500000</v>
      </c>
      <c r="K81" s="20" t="s">
        <v>336</v>
      </c>
      <c r="L81" s="20" t="s">
        <v>19</v>
      </c>
      <c r="M81" s="20">
        <v>3</v>
      </c>
      <c r="N81" s="63">
        <v>5500000</v>
      </c>
    </row>
    <row r="82" spans="1:14" s="27" customFormat="1" x14ac:dyDescent="0.25">
      <c r="A82" s="15">
        <v>77</v>
      </c>
      <c r="B82" s="20" t="s">
        <v>23</v>
      </c>
      <c r="C82" s="20" t="s">
        <v>38</v>
      </c>
      <c r="D82" s="21" t="s">
        <v>16</v>
      </c>
      <c r="E82" s="20">
        <v>201055108</v>
      </c>
      <c r="F82" s="20" t="s">
        <v>57</v>
      </c>
      <c r="G82" s="73" t="s">
        <v>62</v>
      </c>
      <c r="H82" s="20" t="s">
        <v>317</v>
      </c>
      <c r="I82" s="25" t="s">
        <v>318</v>
      </c>
      <c r="J82" s="17">
        <v>450000</v>
      </c>
      <c r="K82" s="20" t="s">
        <v>337</v>
      </c>
      <c r="L82" s="20" t="s">
        <v>19</v>
      </c>
      <c r="M82" s="20">
        <v>300</v>
      </c>
      <c r="N82" s="63">
        <v>1500</v>
      </c>
    </row>
    <row r="83" spans="1:14" s="27" customFormat="1" ht="45" x14ac:dyDescent="0.25">
      <c r="A83" s="15">
        <v>78</v>
      </c>
      <c r="B83" s="20" t="s">
        <v>23</v>
      </c>
      <c r="C83" s="20" t="s">
        <v>38</v>
      </c>
      <c r="D83" s="21" t="s">
        <v>16</v>
      </c>
      <c r="E83" s="20">
        <v>201055108</v>
      </c>
      <c r="F83" s="20" t="s">
        <v>59</v>
      </c>
      <c r="G83" s="73" t="s">
        <v>64</v>
      </c>
      <c r="H83" s="20" t="s">
        <v>319</v>
      </c>
      <c r="I83" s="25" t="s">
        <v>320</v>
      </c>
      <c r="J83" s="17">
        <v>7800000</v>
      </c>
      <c r="K83" s="20" t="s">
        <v>107</v>
      </c>
      <c r="L83" s="20" t="s">
        <v>72</v>
      </c>
      <c r="M83" s="20">
        <v>1</v>
      </c>
      <c r="N83" s="63">
        <v>7800000</v>
      </c>
    </row>
    <row r="84" spans="1:14" s="27" customFormat="1" ht="45" x14ac:dyDescent="0.25">
      <c r="A84" s="15">
        <v>79</v>
      </c>
      <c r="B84" s="20" t="s">
        <v>23</v>
      </c>
      <c r="C84" s="20" t="s">
        <v>38</v>
      </c>
      <c r="D84" s="21" t="s">
        <v>16</v>
      </c>
      <c r="E84" s="20">
        <v>201055108</v>
      </c>
      <c r="F84" s="20" t="s">
        <v>59</v>
      </c>
      <c r="G84" s="73" t="s">
        <v>64</v>
      </c>
      <c r="H84" s="20" t="s">
        <v>321</v>
      </c>
      <c r="I84" s="25" t="s">
        <v>322</v>
      </c>
      <c r="J84" s="17">
        <v>8950000</v>
      </c>
      <c r="K84" s="20" t="s">
        <v>107</v>
      </c>
      <c r="L84" s="20" t="s">
        <v>72</v>
      </c>
      <c r="M84" s="20">
        <v>1</v>
      </c>
      <c r="N84" s="63">
        <v>8950000</v>
      </c>
    </row>
    <row r="85" spans="1:14" s="27" customFormat="1" x14ac:dyDescent="0.25">
      <c r="A85" s="15">
        <v>80</v>
      </c>
      <c r="B85" s="20" t="s">
        <v>23</v>
      </c>
      <c r="C85" s="20" t="s">
        <v>38</v>
      </c>
      <c r="D85" s="21" t="s">
        <v>16</v>
      </c>
      <c r="E85" s="20">
        <v>201055108</v>
      </c>
      <c r="F85" s="20" t="s">
        <v>323</v>
      </c>
      <c r="G85" s="73" t="s">
        <v>324</v>
      </c>
      <c r="H85" s="20" t="s">
        <v>325</v>
      </c>
      <c r="I85" s="25" t="s">
        <v>326</v>
      </c>
      <c r="J85" s="17">
        <v>600000</v>
      </c>
      <c r="K85" s="20" t="s">
        <v>338</v>
      </c>
      <c r="L85" s="20" t="s">
        <v>19</v>
      </c>
      <c r="M85" s="20">
        <v>50</v>
      </c>
      <c r="N85" s="63">
        <v>12000</v>
      </c>
    </row>
    <row r="86" spans="1:14" s="27" customFormat="1" ht="45" x14ac:dyDescent="0.25">
      <c r="A86" s="15">
        <v>81</v>
      </c>
      <c r="B86" s="20" t="s">
        <v>23</v>
      </c>
      <c r="C86" s="20" t="s">
        <v>38</v>
      </c>
      <c r="D86" s="21" t="s">
        <v>16</v>
      </c>
      <c r="E86" s="20">
        <v>201055108</v>
      </c>
      <c r="F86" s="20" t="s">
        <v>55</v>
      </c>
      <c r="G86" s="73" t="s">
        <v>60</v>
      </c>
      <c r="H86" s="20" t="s">
        <v>327</v>
      </c>
      <c r="I86" s="25" t="s">
        <v>328</v>
      </c>
      <c r="J86" s="17">
        <v>2200000</v>
      </c>
      <c r="K86" s="20" t="s">
        <v>335</v>
      </c>
      <c r="L86" s="20" t="s">
        <v>20</v>
      </c>
      <c r="M86" s="20">
        <v>1</v>
      </c>
      <c r="N86" s="63">
        <v>2200000</v>
      </c>
    </row>
    <row r="87" spans="1:14" s="27" customFormat="1" x14ac:dyDescent="0.25">
      <c r="A87" s="15">
        <v>82</v>
      </c>
      <c r="B87" s="20" t="s">
        <v>23</v>
      </c>
      <c r="C87" s="20" t="s">
        <v>38</v>
      </c>
      <c r="D87" s="21" t="s">
        <v>16</v>
      </c>
      <c r="E87" s="20">
        <v>201055108</v>
      </c>
      <c r="F87" s="20" t="s">
        <v>56</v>
      </c>
      <c r="G87" s="73" t="s">
        <v>61</v>
      </c>
      <c r="H87" s="20" t="s">
        <v>329</v>
      </c>
      <c r="I87" s="25" t="s">
        <v>330</v>
      </c>
      <c r="J87" s="17">
        <v>5575000</v>
      </c>
      <c r="K87" s="20" t="s">
        <v>65</v>
      </c>
      <c r="L87" s="20" t="s">
        <v>20</v>
      </c>
      <c r="M87" s="20">
        <v>1</v>
      </c>
      <c r="N87" s="63">
        <v>5575000</v>
      </c>
    </row>
    <row r="88" spans="1:14" s="27" customFormat="1" x14ac:dyDescent="0.25">
      <c r="A88" s="15">
        <v>83</v>
      </c>
      <c r="B88" s="20" t="s">
        <v>23</v>
      </c>
      <c r="C88" s="20" t="s">
        <v>38</v>
      </c>
      <c r="D88" s="21" t="s">
        <v>16</v>
      </c>
      <c r="E88" s="20">
        <v>201055108</v>
      </c>
      <c r="F88" s="20" t="s">
        <v>331</v>
      </c>
      <c r="G88" s="73" t="s">
        <v>332</v>
      </c>
      <c r="H88" s="20" t="s">
        <v>333</v>
      </c>
      <c r="I88" s="25" t="s">
        <v>334</v>
      </c>
      <c r="J88" s="17">
        <v>4800000</v>
      </c>
      <c r="K88" s="20" t="s">
        <v>339</v>
      </c>
      <c r="L88" s="20" t="s">
        <v>54</v>
      </c>
      <c r="M88" s="20">
        <v>1</v>
      </c>
      <c r="N88" s="63">
        <v>4800000</v>
      </c>
    </row>
    <row r="89" spans="1:14" s="27" customFormat="1" x14ac:dyDescent="0.25">
      <c r="A89" s="15">
        <v>84</v>
      </c>
      <c r="B89" s="20" t="s">
        <v>29</v>
      </c>
      <c r="C89" s="20" t="s">
        <v>39</v>
      </c>
      <c r="D89" s="21" t="s">
        <v>16</v>
      </c>
      <c r="E89" s="20">
        <v>201055108</v>
      </c>
      <c r="F89" s="31" t="s">
        <v>424</v>
      </c>
      <c r="G89" s="74" t="s">
        <v>425</v>
      </c>
      <c r="H89" s="20" t="s">
        <v>426</v>
      </c>
      <c r="I89" s="25" t="s">
        <v>427</v>
      </c>
      <c r="J89" s="63">
        <v>6000001.5</v>
      </c>
      <c r="K89" s="20" t="s">
        <v>17</v>
      </c>
      <c r="L89" s="20" t="s">
        <v>18</v>
      </c>
      <c r="M89" s="20">
        <v>150</v>
      </c>
      <c r="N89" s="63">
        <v>6000001.5</v>
      </c>
    </row>
    <row r="90" spans="1:14" s="27" customFormat="1" ht="30" x14ac:dyDescent="0.25">
      <c r="A90" s="15">
        <v>85</v>
      </c>
      <c r="B90" s="20" t="s">
        <v>29</v>
      </c>
      <c r="C90" s="20" t="s">
        <v>39</v>
      </c>
      <c r="D90" s="21" t="s">
        <v>16</v>
      </c>
      <c r="E90" s="20">
        <v>201055108</v>
      </c>
      <c r="F90" s="31" t="s">
        <v>428</v>
      </c>
      <c r="G90" s="74" t="s">
        <v>429</v>
      </c>
      <c r="H90" s="20" t="s">
        <v>430</v>
      </c>
      <c r="I90" s="25" t="s">
        <v>431</v>
      </c>
      <c r="J90" s="63">
        <v>1250000</v>
      </c>
      <c r="K90" s="20" t="s">
        <v>432</v>
      </c>
      <c r="L90" s="20" t="s">
        <v>37</v>
      </c>
      <c r="M90" s="20">
        <v>10</v>
      </c>
      <c r="N90" s="63">
        <v>1250000</v>
      </c>
    </row>
    <row r="91" spans="1:14" s="27" customFormat="1" x14ac:dyDescent="0.25">
      <c r="A91" s="15">
        <v>86</v>
      </c>
      <c r="B91" s="20" t="s">
        <v>29</v>
      </c>
      <c r="C91" s="20" t="s">
        <v>39</v>
      </c>
      <c r="D91" s="21" t="s">
        <v>16</v>
      </c>
      <c r="E91" s="20">
        <v>201055108</v>
      </c>
      <c r="F91" s="31" t="s">
        <v>402</v>
      </c>
      <c r="G91" s="74" t="s">
        <v>403</v>
      </c>
      <c r="H91" s="20" t="s">
        <v>404</v>
      </c>
      <c r="I91" s="25" t="s">
        <v>405</v>
      </c>
      <c r="J91" s="63">
        <v>2492000</v>
      </c>
      <c r="K91" s="20" t="s">
        <v>433</v>
      </c>
      <c r="L91" s="20" t="s">
        <v>85</v>
      </c>
      <c r="M91" s="20">
        <v>28</v>
      </c>
      <c r="N91" s="63">
        <v>2492000</v>
      </c>
    </row>
    <row r="92" spans="1:14" s="27" customFormat="1" ht="30" x14ac:dyDescent="0.25">
      <c r="A92" s="15">
        <v>87</v>
      </c>
      <c r="B92" s="20" t="s">
        <v>29</v>
      </c>
      <c r="C92" s="20" t="s">
        <v>39</v>
      </c>
      <c r="D92" s="21" t="s">
        <v>16</v>
      </c>
      <c r="E92" s="20">
        <v>201055108</v>
      </c>
      <c r="F92" s="31" t="s">
        <v>406</v>
      </c>
      <c r="G92" s="74" t="s">
        <v>407</v>
      </c>
      <c r="H92" s="20" t="s">
        <v>408</v>
      </c>
      <c r="I92" s="25" t="s">
        <v>409</v>
      </c>
      <c r="J92" s="63">
        <v>5800000</v>
      </c>
      <c r="K92" s="20" t="s">
        <v>434</v>
      </c>
      <c r="L92" s="20" t="s">
        <v>20</v>
      </c>
      <c r="M92" s="20">
        <v>1</v>
      </c>
      <c r="N92" s="63">
        <v>5800000</v>
      </c>
    </row>
    <row r="93" spans="1:14" s="27" customFormat="1" x14ac:dyDescent="0.25">
      <c r="A93" s="15">
        <v>88</v>
      </c>
      <c r="B93" s="20" t="s">
        <v>29</v>
      </c>
      <c r="C93" s="20" t="s">
        <v>39</v>
      </c>
      <c r="D93" s="21" t="s">
        <v>16</v>
      </c>
      <c r="E93" s="20">
        <v>201055108</v>
      </c>
      <c r="F93" s="31" t="s">
        <v>410</v>
      </c>
      <c r="G93" s="74" t="s">
        <v>411</v>
      </c>
      <c r="H93" s="20" t="s">
        <v>412</v>
      </c>
      <c r="I93" s="25" t="s">
        <v>413</v>
      </c>
      <c r="J93" s="63">
        <v>11172000</v>
      </c>
      <c r="K93" s="20" t="s">
        <v>435</v>
      </c>
      <c r="L93" s="20" t="s">
        <v>19</v>
      </c>
      <c r="M93" s="20">
        <v>4200</v>
      </c>
      <c r="N93" s="63">
        <v>11172000</v>
      </c>
    </row>
    <row r="94" spans="1:14" s="27" customFormat="1" x14ac:dyDescent="0.25">
      <c r="A94" s="15">
        <v>89</v>
      </c>
      <c r="B94" s="20" t="s">
        <v>29</v>
      </c>
      <c r="C94" s="20" t="s">
        <v>39</v>
      </c>
      <c r="D94" s="21" t="s">
        <v>16</v>
      </c>
      <c r="E94" s="20">
        <v>201055108</v>
      </c>
      <c r="F94" s="31" t="s">
        <v>414</v>
      </c>
      <c r="G94" s="74" t="s">
        <v>415</v>
      </c>
      <c r="H94" s="20" t="s">
        <v>416</v>
      </c>
      <c r="I94" s="25" t="s">
        <v>417</v>
      </c>
      <c r="J94" s="63">
        <v>2976000</v>
      </c>
      <c r="K94" s="20" t="s">
        <v>392</v>
      </c>
      <c r="L94" s="20" t="s">
        <v>19</v>
      </c>
      <c r="M94" s="20">
        <v>200</v>
      </c>
      <c r="N94" s="63">
        <v>2976000</v>
      </c>
    </row>
    <row r="95" spans="1:14" s="27" customFormat="1" ht="30" x14ac:dyDescent="0.25">
      <c r="A95" s="15">
        <v>90</v>
      </c>
      <c r="B95" s="20" t="s">
        <v>29</v>
      </c>
      <c r="C95" s="20" t="s">
        <v>39</v>
      </c>
      <c r="D95" s="21" t="s">
        <v>16</v>
      </c>
      <c r="E95" s="20">
        <v>201055108</v>
      </c>
      <c r="F95" s="31" t="s">
        <v>369</v>
      </c>
      <c r="G95" s="74" t="s">
        <v>370</v>
      </c>
      <c r="H95" s="20" t="s">
        <v>418</v>
      </c>
      <c r="I95" s="25" t="s">
        <v>419</v>
      </c>
      <c r="J95" s="63">
        <v>7925000</v>
      </c>
      <c r="K95" s="20" t="s">
        <v>436</v>
      </c>
      <c r="L95" s="20" t="s">
        <v>20</v>
      </c>
      <c r="M95" s="20">
        <v>1</v>
      </c>
      <c r="N95" s="63">
        <v>7925000</v>
      </c>
    </row>
    <row r="96" spans="1:14" s="27" customFormat="1" ht="30" x14ac:dyDescent="0.25">
      <c r="A96" s="15">
        <v>91</v>
      </c>
      <c r="B96" s="20" t="s">
        <v>29</v>
      </c>
      <c r="C96" s="20" t="s">
        <v>39</v>
      </c>
      <c r="D96" s="21" t="s">
        <v>16</v>
      </c>
      <c r="E96" s="20">
        <v>201055108</v>
      </c>
      <c r="F96" s="28" t="s">
        <v>420</v>
      </c>
      <c r="G96" s="75" t="s">
        <v>421</v>
      </c>
      <c r="H96" s="28" t="s">
        <v>422</v>
      </c>
      <c r="I96" s="29" t="s">
        <v>423</v>
      </c>
      <c r="J96" s="76">
        <v>4500000</v>
      </c>
      <c r="K96" s="28" t="s">
        <v>437</v>
      </c>
      <c r="L96" s="20" t="s">
        <v>71</v>
      </c>
      <c r="M96" s="20">
        <v>1</v>
      </c>
      <c r="N96" s="63">
        <v>4500000</v>
      </c>
    </row>
    <row r="97" spans="1:14" s="27" customFormat="1" x14ac:dyDescent="0.25">
      <c r="A97" s="15">
        <v>92</v>
      </c>
      <c r="B97" s="20" t="s">
        <v>47</v>
      </c>
      <c r="C97" s="20" t="s">
        <v>48</v>
      </c>
      <c r="D97" s="21" t="s">
        <v>16</v>
      </c>
      <c r="E97" s="20">
        <v>201055108</v>
      </c>
      <c r="F97" s="50" t="s">
        <v>100</v>
      </c>
      <c r="G97" s="50" t="s">
        <v>101</v>
      </c>
      <c r="H97" s="50" t="s">
        <v>149</v>
      </c>
      <c r="I97" s="30" t="s">
        <v>148</v>
      </c>
      <c r="J97" s="55">
        <v>240000</v>
      </c>
      <c r="K97" s="50" t="s">
        <v>35</v>
      </c>
      <c r="L97" s="31" t="s">
        <v>20</v>
      </c>
      <c r="M97" s="31">
        <v>1</v>
      </c>
      <c r="N97" s="63">
        <f>J97/1</f>
        <v>240000</v>
      </c>
    </row>
    <row r="98" spans="1:14" s="27" customFormat="1" x14ac:dyDescent="0.25">
      <c r="A98" s="15">
        <v>93</v>
      </c>
      <c r="B98" s="20" t="s">
        <v>47</v>
      </c>
      <c r="C98" s="20" t="s">
        <v>48</v>
      </c>
      <c r="D98" s="21" t="s">
        <v>16</v>
      </c>
      <c r="E98" s="20">
        <v>201055108</v>
      </c>
      <c r="F98" s="50" t="s">
        <v>100</v>
      </c>
      <c r="G98" s="50" t="s">
        <v>101</v>
      </c>
      <c r="H98" s="50" t="s">
        <v>150</v>
      </c>
      <c r="I98" s="30" t="s">
        <v>148</v>
      </c>
      <c r="J98" s="55">
        <v>980000</v>
      </c>
      <c r="K98" s="50" t="s">
        <v>36</v>
      </c>
      <c r="L98" s="56" t="s">
        <v>20</v>
      </c>
      <c r="M98" s="57">
        <v>1</v>
      </c>
      <c r="N98" s="63">
        <f t="shared" ref="N98:N100" si="3">J98*M98</f>
        <v>980000</v>
      </c>
    </row>
    <row r="99" spans="1:14" s="27" customFormat="1" x14ac:dyDescent="0.25">
      <c r="A99" s="15">
        <v>94</v>
      </c>
      <c r="B99" s="20" t="s">
        <v>47</v>
      </c>
      <c r="C99" s="20" t="s">
        <v>48</v>
      </c>
      <c r="D99" s="21" t="s">
        <v>16</v>
      </c>
      <c r="E99" s="20">
        <v>201055108</v>
      </c>
      <c r="F99" s="50" t="s">
        <v>100</v>
      </c>
      <c r="G99" s="50" t="s">
        <v>101</v>
      </c>
      <c r="H99" s="50" t="s">
        <v>151</v>
      </c>
      <c r="I99" s="30" t="s">
        <v>148</v>
      </c>
      <c r="J99" s="55">
        <v>550000</v>
      </c>
      <c r="K99" s="50" t="s">
        <v>94</v>
      </c>
      <c r="L99" s="50" t="s">
        <v>20</v>
      </c>
      <c r="M99" s="58">
        <v>1</v>
      </c>
      <c r="N99" s="63">
        <f t="shared" si="3"/>
        <v>550000</v>
      </c>
    </row>
    <row r="100" spans="1:14" s="27" customFormat="1" x14ac:dyDescent="0.25">
      <c r="A100" s="15">
        <v>95</v>
      </c>
      <c r="B100" s="20" t="s">
        <v>47</v>
      </c>
      <c r="C100" s="20" t="s">
        <v>48</v>
      </c>
      <c r="D100" s="21" t="s">
        <v>16</v>
      </c>
      <c r="E100" s="20">
        <v>201055108</v>
      </c>
      <c r="F100" s="50" t="s">
        <v>100</v>
      </c>
      <c r="G100" s="50" t="s">
        <v>101</v>
      </c>
      <c r="H100" s="50" t="s">
        <v>152</v>
      </c>
      <c r="I100" s="30" t="s">
        <v>148</v>
      </c>
      <c r="J100" s="55">
        <v>1900000</v>
      </c>
      <c r="K100" s="50" t="s">
        <v>34</v>
      </c>
      <c r="L100" s="50" t="s">
        <v>20</v>
      </c>
      <c r="M100" s="58">
        <v>1</v>
      </c>
      <c r="N100" s="63">
        <f t="shared" si="3"/>
        <v>1900000</v>
      </c>
    </row>
    <row r="101" spans="1:14" s="27" customFormat="1" x14ac:dyDescent="0.25">
      <c r="A101" s="15">
        <v>96</v>
      </c>
      <c r="B101" s="20" t="s">
        <v>47</v>
      </c>
      <c r="C101" s="20" t="s">
        <v>48</v>
      </c>
      <c r="D101" s="21" t="s">
        <v>16</v>
      </c>
      <c r="E101" s="20">
        <v>201055108</v>
      </c>
      <c r="F101" s="50" t="s">
        <v>143</v>
      </c>
      <c r="G101" s="50" t="s">
        <v>147</v>
      </c>
      <c r="H101" s="50" t="s">
        <v>153</v>
      </c>
      <c r="I101" s="32" t="s">
        <v>148</v>
      </c>
      <c r="J101" s="55">
        <v>6740085</v>
      </c>
      <c r="K101" s="50" t="s">
        <v>166</v>
      </c>
      <c r="L101" s="59" t="s">
        <v>21</v>
      </c>
      <c r="M101" s="60">
        <v>165</v>
      </c>
      <c r="N101" s="63">
        <f>J101/M101</f>
        <v>40849</v>
      </c>
    </row>
    <row r="102" spans="1:14" s="27" customFormat="1" ht="45" x14ac:dyDescent="0.25">
      <c r="A102" s="15">
        <v>97</v>
      </c>
      <c r="B102" s="20" t="s">
        <v>47</v>
      </c>
      <c r="C102" s="20" t="s">
        <v>48</v>
      </c>
      <c r="D102" s="21" t="s">
        <v>16</v>
      </c>
      <c r="E102" s="20">
        <v>201055108</v>
      </c>
      <c r="F102" s="50" t="s">
        <v>144</v>
      </c>
      <c r="G102" s="50" t="s">
        <v>154</v>
      </c>
      <c r="H102" s="50" t="s">
        <v>155</v>
      </c>
      <c r="I102" s="33" t="s">
        <v>148</v>
      </c>
      <c r="J102" s="55">
        <v>1999000</v>
      </c>
      <c r="K102" s="61" t="s">
        <v>167</v>
      </c>
      <c r="L102" s="52" t="s">
        <v>19</v>
      </c>
      <c r="M102" s="31">
        <v>1000</v>
      </c>
      <c r="N102" s="63">
        <f t="shared" ref="N102:N105" si="4">J102/M102</f>
        <v>1999</v>
      </c>
    </row>
    <row r="103" spans="1:14" s="27" customFormat="1" ht="30" x14ac:dyDescent="0.25">
      <c r="A103" s="15">
        <v>98</v>
      </c>
      <c r="B103" s="20" t="s">
        <v>47</v>
      </c>
      <c r="C103" s="20" t="s">
        <v>48</v>
      </c>
      <c r="D103" s="21" t="s">
        <v>16</v>
      </c>
      <c r="E103" s="20">
        <v>201055108</v>
      </c>
      <c r="F103" s="59" t="s">
        <v>145</v>
      </c>
      <c r="G103" s="59" t="s">
        <v>156</v>
      </c>
      <c r="H103" s="59" t="s">
        <v>157</v>
      </c>
      <c r="I103" s="34" t="s">
        <v>158</v>
      </c>
      <c r="J103" s="62">
        <v>5480000</v>
      </c>
      <c r="K103" s="61" t="s">
        <v>168</v>
      </c>
      <c r="L103" s="52" t="s">
        <v>19</v>
      </c>
      <c r="M103" s="53">
        <v>10</v>
      </c>
      <c r="N103" s="63">
        <f t="shared" si="4"/>
        <v>548000</v>
      </c>
    </row>
    <row r="104" spans="1:14" s="27" customFormat="1" x14ac:dyDescent="0.25">
      <c r="A104" s="15">
        <v>99</v>
      </c>
      <c r="B104" s="20" t="s">
        <v>47</v>
      </c>
      <c r="C104" s="20" t="s">
        <v>48</v>
      </c>
      <c r="D104" s="21" t="s">
        <v>16</v>
      </c>
      <c r="E104" s="20">
        <v>201055108</v>
      </c>
      <c r="F104" s="52" t="s">
        <v>82</v>
      </c>
      <c r="G104" s="52" t="s">
        <v>83</v>
      </c>
      <c r="H104" s="52" t="s">
        <v>159</v>
      </c>
      <c r="I104" s="33" t="s">
        <v>160</v>
      </c>
      <c r="J104" s="63">
        <v>1250000</v>
      </c>
      <c r="K104" s="64" t="s">
        <v>169</v>
      </c>
      <c r="L104" s="52" t="s">
        <v>19</v>
      </c>
      <c r="M104" s="53">
        <v>50</v>
      </c>
      <c r="N104" s="63">
        <f t="shared" si="4"/>
        <v>25000</v>
      </c>
    </row>
    <row r="105" spans="1:14" s="27" customFormat="1" ht="30" x14ac:dyDescent="0.25">
      <c r="A105" s="15">
        <v>100</v>
      </c>
      <c r="B105" s="20" t="s">
        <v>47</v>
      </c>
      <c r="C105" s="20" t="s">
        <v>48</v>
      </c>
      <c r="D105" s="21" t="s">
        <v>16</v>
      </c>
      <c r="E105" s="20">
        <v>201055108</v>
      </c>
      <c r="F105" s="52" t="s">
        <v>146</v>
      </c>
      <c r="G105" s="52" t="s">
        <v>161</v>
      </c>
      <c r="H105" s="52" t="s">
        <v>162</v>
      </c>
      <c r="I105" s="33" t="s">
        <v>163</v>
      </c>
      <c r="J105" s="63">
        <v>596000</v>
      </c>
      <c r="K105" s="64" t="s">
        <v>170</v>
      </c>
      <c r="L105" s="52" t="s">
        <v>20</v>
      </c>
      <c r="M105" s="53">
        <v>4</v>
      </c>
      <c r="N105" s="63">
        <f t="shared" si="4"/>
        <v>149000</v>
      </c>
    </row>
    <row r="106" spans="1:14" s="27" customFormat="1" ht="30" x14ac:dyDescent="0.25">
      <c r="A106" s="15">
        <v>101</v>
      </c>
      <c r="B106" s="20" t="s">
        <v>47</v>
      </c>
      <c r="C106" s="20" t="s">
        <v>48</v>
      </c>
      <c r="D106" s="21" t="s">
        <v>16</v>
      </c>
      <c r="E106" s="20">
        <v>201055108</v>
      </c>
      <c r="F106" s="52" t="s">
        <v>143</v>
      </c>
      <c r="G106" s="52" t="s">
        <v>147</v>
      </c>
      <c r="H106" s="52" t="s">
        <v>164</v>
      </c>
      <c r="I106" s="33" t="s">
        <v>165</v>
      </c>
      <c r="J106" s="63">
        <v>1750000</v>
      </c>
      <c r="K106" s="64" t="s">
        <v>170</v>
      </c>
      <c r="L106" s="52" t="s">
        <v>19</v>
      </c>
      <c r="M106" s="53">
        <v>200</v>
      </c>
      <c r="N106" s="63">
        <f>J106/M106</f>
        <v>8750</v>
      </c>
    </row>
    <row r="107" spans="1:14" s="27" customFormat="1" ht="30" x14ac:dyDescent="0.25">
      <c r="A107" s="15">
        <v>102</v>
      </c>
      <c r="B107" s="20" t="s">
        <v>26</v>
      </c>
      <c r="C107" s="20" t="s">
        <v>27</v>
      </c>
      <c r="D107" s="21" t="s">
        <v>16</v>
      </c>
      <c r="E107" s="20">
        <v>201055108</v>
      </c>
      <c r="F107" s="20" t="s">
        <v>110</v>
      </c>
      <c r="G107" s="20">
        <v>301967378</v>
      </c>
      <c r="H107" s="20">
        <v>3681742</v>
      </c>
      <c r="I107" s="25">
        <v>45918</v>
      </c>
      <c r="J107" s="17">
        <v>1328000</v>
      </c>
      <c r="K107" s="50" t="s">
        <v>123</v>
      </c>
      <c r="L107" s="65" t="s">
        <v>124</v>
      </c>
      <c r="M107" s="54">
        <v>1</v>
      </c>
      <c r="N107" s="63">
        <v>1328000</v>
      </c>
    </row>
    <row r="108" spans="1:14" s="27" customFormat="1" ht="30" x14ac:dyDescent="0.25">
      <c r="A108" s="15">
        <v>103</v>
      </c>
      <c r="B108" s="20" t="s">
        <v>26</v>
      </c>
      <c r="C108" s="20" t="s">
        <v>27</v>
      </c>
      <c r="D108" s="21" t="s">
        <v>16</v>
      </c>
      <c r="E108" s="20">
        <v>201055108</v>
      </c>
      <c r="F108" s="20" t="s">
        <v>110</v>
      </c>
      <c r="G108" s="20">
        <v>301967378</v>
      </c>
      <c r="H108" s="20">
        <v>3682027</v>
      </c>
      <c r="I108" s="25">
        <v>45918</v>
      </c>
      <c r="J108" s="17">
        <v>1390000</v>
      </c>
      <c r="K108" s="50" t="s">
        <v>125</v>
      </c>
      <c r="L108" s="61" t="s">
        <v>124</v>
      </c>
      <c r="M108" s="53">
        <v>1</v>
      </c>
      <c r="N108" s="63">
        <v>1390000</v>
      </c>
    </row>
    <row r="109" spans="1:14" s="27" customFormat="1" ht="30" x14ac:dyDescent="0.25">
      <c r="A109" s="15">
        <v>104</v>
      </c>
      <c r="B109" s="20" t="s">
        <v>26</v>
      </c>
      <c r="C109" s="20" t="s">
        <v>27</v>
      </c>
      <c r="D109" s="21" t="s">
        <v>16</v>
      </c>
      <c r="E109" s="20">
        <v>201055108</v>
      </c>
      <c r="F109" s="20" t="s">
        <v>110</v>
      </c>
      <c r="G109" s="20">
        <v>301967378</v>
      </c>
      <c r="H109" s="20">
        <v>3677220</v>
      </c>
      <c r="I109" s="25">
        <v>45917</v>
      </c>
      <c r="J109" s="17">
        <v>3300000</v>
      </c>
      <c r="K109" s="50" t="s">
        <v>125</v>
      </c>
      <c r="L109" s="61" t="s">
        <v>124</v>
      </c>
      <c r="M109" s="53">
        <v>1</v>
      </c>
      <c r="N109" s="63">
        <v>1390000</v>
      </c>
    </row>
    <row r="110" spans="1:14" s="27" customFormat="1" ht="30" x14ac:dyDescent="0.25">
      <c r="A110" s="15">
        <v>105</v>
      </c>
      <c r="B110" s="20" t="s">
        <v>26</v>
      </c>
      <c r="C110" s="20" t="s">
        <v>27</v>
      </c>
      <c r="D110" s="21" t="s">
        <v>16</v>
      </c>
      <c r="E110" s="20">
        <v>201055108</v>
      </c>
      <c r="F110" s="20" t="s">
        <v>111</v>
      </c>
      <c r="G110" s="20">
        <v>307736139</v>
      </c>
      <c r="H110" s="20">
        <v>3677267</v>
      </c>
      <c r="I110" s="25">
        <v>45917</v>
      </c>
      <c r="J110" s="17">
        <v>840000</v>
      </c>
      <c r="K110" s="50" t="s">
        <v>126</v>
      </c>
      <c r="L110" s="61" t="s">
        <v>19</v>
      </c>
      <c r="M110" s="53">
        <v>1</v>
      </c>
      <c r="N110" s="63">
        <v>840000</v>
      </c>
    </row>
    <row r="111" spans="1:14" s="27" customFormat="1" ht="30" x14ac:dyDescent="0.25">
      <c r="A111" s="15">
        <v>106</v>
      </c>
      <c r="B111" s="20" t="s">
        <v>26</v>
      </c>
      <c r="C111" s="20" t="s">
        <v>27</v>
      </c>
      <c r="D111" s="21" t="s">
        <v>16</v>
      </c>
      <c r="E111" s="20">
        <v>201055108</v>
      </c>
      <c r="F111" s="20" t="s">
        <v>112</v>
      </c>
      <c r="G111" s="20">
        <v>301966284</v>
      </c>
      <c r="H111" s="20">
        <v>3643085</v>
      </c>
      <c r="I111" s="25">
        <v>45908</v>
      </c>
      <c r="J111" s="17">
        <v>5520000</v>
      </c>
      <c r="K111" s="50" t="s">
        <v>127</v>
      </c>
      <c r="L111" s="61" t="s">
        <v>18</v>
      </c>
      <c r="M111" s="53">
        <v>120</v>
      </c>
      <c r="N111" s="63">
        <v>46000</v>
      </c>
    </row>
    <row r="112" spans="1:14" s="27" customFormat="1" ht="30" x14ac:dyDescent="0.25">
      <c r="A112" s="15">
        <v>107</v>
      </c>
      <c r="B112" s="20" t="s">
        <v>26</v>
      </c>
      <c r="C112" s="20" t="s">
        <v>27</v>
      </c>
      <c r="D112" s="21" t="s">
        <v>16</v>
      </c>
      <c r="E112" s="20">
        <v>201055108</v>
      </c>
      <c r="F112" s="20" t="s">
        <v>113</v>
      </c>
      <c r="G112" s="20">
        <v>309466544</v>
      </c>
      <c r="H112" s="20">
        <v>3639114</v>
      </c>
      <c r="I112" s="25">
        <v>45908</v>
      </c>
      <c r="J112" s="17">
        <v>890000</v>
      </c>
      <c r="K112" s="50" t="s">
        <v>128</v>
      </c>
      <c r="L112" s="61" t="s">
        <v>19</v>
      </c>
      <c r="M112" s="53">
        <v>100</v>
      </c>
      <c r="N112" s="63">
        <v>8900</v>
      </c>
    </row>
    <row r="113" spans="1:15" s="27" customFormat="1" ht="30" x14ac:dyDescent="0.25">
      <c r="A113" s="15">
        <v>108</v>
      </c>
      <c r="B113" s="20" t="s">
        <v>26</v>
      </c>
      <c r="C113" s="20" t="s">
        <v>27</v>
      </c>
      <c r="D113" s="21" t="s">
        <v>16</v>
      </c>
      <c r="E113" s="20">
        <v>201055108</v>
      </c>
      <c r="F113" s="20" t="s">
        <v>114</v>
      </c>
      <c r="G113" s="20">
        <v>310294627</v>
      </c>
      <c r="H113" s="20">
        <v>36431406</v>
      </c>
      <c r="I113" s="25">
        <v>45908</v>
      </c>
      <c r="J113" s="17">
        <v>2005200</v>
      </c>
      <c r="K113" s="50" t="s">
        <v>129</v>
      </c>
      <c r="L113" s="61" t="s">
        <v>19</v>
      </c>
      <c r="M113" s="53">
        <v>40</v>
      </c>
      <c r="N113" s="63">
        <v>50130</v>
      </c>
    </row>
    <row r="114" spans="1:15" s="27" customFormat="1" ht="30" x14ac:dyDescent="0.25">
      <c r="A114" s="15">
        <v>109</v>
      </c>
      <c r="B114" s="20" t="s">
        <v>26</v>
      </c>
      <c r="C114" s="20" t="s">
        <v>27</v>
      </c>
      <c r="D114" s="21" t="s">
        <v>16</v>
      </c>
      <c r="E114" s="20">
        <v>201055108</v>
      </c>
      <c r="F114" s="20" t="s">
        <v>114</v>
      </c>
      <c r="G114" s="20">
        <v>310294627</v>
      </c>
      <c r="H114" s="20">
        <v>3643123</v>
      </c>
      <c r="I114" s="25">
        <v>45908</v>
      </c>
      <c r="J114" s="17">
        <v>722010</v>
      </c>
      <c r="K114" s="50" t="s">
        <v>130</v>
      </c>
      <c r="L114" s="61" t="s">
        <v>19</v>
      </c>
      <c r="M114" s="53">
        <v>3</v>
      </c>
      <c r="N114" s="63">
        <v>240670</v>
      </c>
    </row>
    <row r="115" spans="1:15" s="27" customFormat="1" ht="30" x14ac:dyDescent="0.25">
      <c r="A115" s="15">
        <v>110</v>
      </c>
      <c r="B115" s="20" t="s">
        <v>26</v>
      </c>
      <c r="C115" s="20" t="s">
        <v>27</v>
      </c>
      <c r="D115" s="21" t="s">
        <v>16</v>
      </c>
      <c r="E115" s="20">
        <v>201055108</v>
      </c>
      <c r="F115" s="20" t="s">
        <v>115</v>
      </c>
      <c r="G115" s="20">
        <v>312093495</v>
      </c>
      <c r="H115" s="20">
        <v>3647929</v>
      </c>
      <c r="I115" s="25">
        <v>45909</v>
      </c>
      <c r="J115" s="17">
        <v>272000</v>
      </c>
      <c r="K115" s="50" t="s">
        <v>131</v>
      </c>
      <c r="L115" s="61" t="s">
        <v>19</v>
      </c>
      <c r="M115" s="53">
        <v>200</v>
      </c>
      <c r="N115" s="63">
        <v>1380</v>
      </c>
    </row>
    <row r="116" spans="1:15" s="27" customFormat="1" ht="30" x14ac:dyDescent="0.25">
      <c r="A116" s="15">
        <v>111</v>
      </c>
      <c r="B116" s="20" t="s">
        <v>26</v>
      </c>
      <c r="C116" s="20" t="s">
        <v>27</v>
      </c>
      <c r="D116" s="21" t="s">
        <v>16</v>
      </c>
      <c r="E116" s="20">
        <v>201055108</v>
      </c>
      <c r="F116" s="20" t="s">
        <v>115</v>
      </c>
      <c r="G116" s="20">
        <v>312093495</v>
      </c>
      <c r="H116" s="20">
        <v>3647886</v>
      </c>
      <c r="I116" s="25">
        <v>45909</v>
      </c>
      <c r="J116" s="17">
        <v>1302000</v>
      </c>
      <c r="K116" s="50" t="s">
        <v>132</v>
      </c>
      <c r="L116" s="61" t="s">
        <v>19</v>
      </c>
      <c r="M116" s="53">
        <v>60</v>
      </c>
      <c r="N116" s="63">
        <v>21700</v>
      </c>
    </row>
    <row r="117" spans="1:15" s="27" customFormat="1" ht="30" x14ac:dyDescent="0.25">
      <c r="A117" s="15">
        <v>112</v>
      </c>
      <c r="B117" s="20" t="s">
        <v>26</v>
      </c>
      <c r="C117" s="20" t="s">
        <v>27</v>
      </c>
      <c r="D117" s="21" t="s">
        <v>16</v>
      </c>
      <c r="E117" s="20">
        <v>201055108</v>
      </c>
      <c r="F117" s="20" t="s">
        <v>115</v>
      </c>
      <c r="G117" s="20">
        <v>312093495</v>
      </c>
      <c r="H117" s="20">
        <v>3652424</v>
      </c>
      <c r="I117" s="25">
        <v>45910</v>
      </c>
      <c r="J117" s="17">
        <v>534000</v>
      </c>
      <c r="K117" s="50" t="s">
        <v>133</v>
      </c>
      <c r="L117" s="61" t="s">
        <v>19</v>
      </c>
      <c r="M117" s="53">
        <v>30</v>
      </c>
      <c r="N117" s="63">
        <v>17800</v>
      </c>
    </row>
    <row r="118" spans="1:15" s="27" customFormat="1" ht="30" x14ac:dyDescent="0.25">
      <c r="A118" s="15">
        <v>113</v>
      </c>
      <c r="B118" s="20" t="s">
        <v>26</v>
      </c>
      <c r="C118" s="20" t="s">
        <v>27</v>
      </c>
      <c r="D118" s="21" t="s">
        <v>16</v>
      </c>
      <c r="E118" s="20">
        <v>201055108</v>
      </c>
      <c r="F118" s="20" t="s">
        <v>116</v>
      </c>
      <c r="G118" s="20">
        <v>311101351</v>
      </c>
      <c r="H118" s="20">
        <v>3638926</v>
      </c>
      <c r="I118" s="25">
        <v>45905</v>
      </c>
      <c r="J118" s="17">
        <v>1684300</v>
      </c>
      <c r="K118" s="50" t="s">
        <v>134</v>
      </c>
      <c r="L118" s="61" t="s">
        <v>124</v>
      </c>
      <c r="M118" s="53">
        <v>1</v>
      </c>
      <c r="N118" s="63">
        <v>1684300</v>
      </c>
    </row>
    <row r="119" spans="1:15" s="27" customFormat="1" ht="30" x14ac:dyDescent="0.25">
      <c r="A119" s="15">
        <v>114</v>
      </c>
      <c r="B119" s="20" t="s">
        <v>26</v>
      </c>
      <c r="C119" s="20" t="s">
        <v>27</v>
      </c>
      <c r="D119" s="21" t="s">
        <v>16</v>
      </c>
      <c r="E119" s="20">
        <v>201055108</v>
      </c>
      <c r="F119" s="20" t="s">
        <v>115</v>
      </c>
      <c r="G119" s="20">
        <v>312093495</v>
      </c>
      <c r="H119" s="20">
        <v>3647941</v>
      </c>
      <c r="I119" s="25">
        <v>45909</v>
      </c>
      <c r="J119" s="17">
        <v>1380000</v>
      </c>
      <c r="K119" s="50" t="s">
        <v>135</v>
      </c>
      <c r="L119" s="61" t="s">
        <v>19</v>
      </c>
      <c r="M119" s="53">
        <v>100</v>
      </c>
      <c r="N119" s="63">
        <v>13800</v>
      </c>
    </row>
    <row r="120" spans="1:15" s="27" customFormat="1" ht="30" x14ac:dyDescent="0.25">
      <c r="A120" s="15">
        <v>115</v>
      </c>
      <c r="B120" s="20" t="s">
        <v>26</v>
      </c>
      <c r="C120" s="20" t="s">
        <v>27</v>
      </c>
      <c r="D120" s="21" t="s">
        <v>16</v>
      </c>
      <c r="E120" s="20">
        <v>201055108</v>
      </c>
      <c r="F120" s="20" t="s">
        <v>115</v>
      </c>
      <c r="G120" s="20">
        <v>312093495</v>
      </c>
      <c r="H120" s="20">
        <v>3657489</v>
      </c>
      <c r="I120" s="25">
        <v>45911</v>
      </c>
      <c r="J120" s="17">
        <v>594000</v>
      </c>
      <c r="K120" s="50" t="s">
        <v>136</v>
      </c>
      <c r="L120" s="61" t="s">
        <v>19</v>
      </c>
      <c r="M120" s="53">
        <v>60</v>
      </c>
      <c r="N120" s="63">
        <v>9900</v>
      </c>
    </row>
    <row r="121" spans="1:15" s="27" customFormat="1" ht="30" x14ac:dyDescent="0.25">
      <c r="A121" s="15">
        <v>116</v>
      </c>
      <c r="B121" s="20" t="s">
        <v>26</v>
      </c>
      <c r="C121" s="20" t="s">
        <v>27</v>
      </c>
      <c r="D121" s="21" t="s">
        <v>16</v>
      </c>
      <c r="E121" s="20">
        <v>201055108</v>
      </c>
      <c r="F121" s="20" t="s">
        <v>117</v>
      </c>
      <c r="G121" s="20">
        <v>307548482</v>
      </c>
      <c r="H121" s="20">
        <v>116</v>
      </c>
      <c r="I121" s="25">
        <v>45922</v>
      </c>
      <c r="J121" s="17">
        <v>875000</v>
      </c>
      <c r="K121" s="50" t="s">
        <v>137</v>
      </c>
      <c r="L121" s="61" t="s">
        <v>124</v>
      </c>
      <c r="M121" s="53">
        <v>2</v>
      </c>
      <c r="N121" s="63">
        <v>437500</v>
      </c>
      <c r="O121" s="26" t="s">
        <v>142</v>
      </c>
    </row>
    <row r="122" spans="1:15" s="27" customFormat="1" ht="30" x14ac:dyDescent="0.25">
      <c r="A122" s="15">
        <v>117</v>
      </c>
      <c r="B122" s="20" t="s">
        <v>26</v>
      </c>
      <c r="C122" s="20" t="s">
        <v>27</v>
      </c>
      <c r="D122" s="21" t="s">
        <v>16</v>
      </c>
      <c r="E122" s="20">
        <v>201055108</v>
      </c>
      <c r="F122" s="20" t="s">
        <v>118</v>
      </c>
      <c r="G122" s="20">
        <v>303147914</v>
      </c>
      <c r="H122" s="20">
        <v>3643133</v>
      </c>
      <c r="I122" s="25">
        <v>45908</v>
      </c>
      <c r="J122" s="17">
        <v>1140000</v>
      </c>
      <c r="K122" s="50" t="s">
        <v>138</v>
      </c>
      <c r="L122" s="61" t="s">
        <v>19</v>
      </c>
      <c r="M122" s="53">
        <v>19</v>
      </c>
      <c r="N122" s="63">
        <v>60000</v>
      </c>
    </row>
    <row r="123" spans="1:15" s="27" customFormat="1" ht="30" x14ac:dyDescent="0.25">
      <c r="A123" s="15">
        <v>118</v>
      </c>
      <c r="B123" s="20" t="s">
        <v>26</v>
      </c>
      <c r="C123" s="20" t="s">
        <v>27</v>
      </c>
      <c r="D123" s="21" t="s">
        <v>16</v>
      </c>
      <c r="E123" s="20">
        <v>201055108</v>
      </c>
      <c r="F123" s="20" t="s">
        <v>115</v>
      </c>
      <c r="G123" s="20">
        <v>312093495</v>
      </c>
      <c r="H123" s="20">
        <v>3662111</v>
      </c>
      <c r="I123" s="25">
        <v>45912</v>
      </c>
      <c r="J123" s="17">
        <v>750000</v>
      </c>
      <c r="K123" s="50" t="s">
        <v>139</v>
      </c>
      <c r="L123" s="61" t="s">
        <v>19</v>
      </c>
      <c r="M123" s="31">
        <v>30</v>
      </c>
      <c r="N123" s="63">
        <v>25000</v>
      </c>
    </row>
    <row r="124" spans="1:15" s="27" customFormat="1" ht="30" x14ac:dyDescent="0.25">
      <c r="A124" s="15">
        <v>119</v>
      </c>
      <c r="B124" s="20" t="s">
        <v>26</v>
      </c>
      <c r="C124" s="20" t="s">
        <v>27</v>
      </c>
      <c r="D124" s="21" t="s">
        <v>16</v>
      </c>
      <c r="E124" s="20">
        <v>201055108</v>
      </c>
      <c r="F124" s="20" t="s">
        <v>119</v>
      </c>
      <c r="G124" s="20">
        <v>205788925</v>
      </c>
      <c r="H124" s="20">
        <v>233</v>
      </c>
      <c r="I124" s="25">
        <v>45904</v>
      </c>
      <c r="J124" s="17">
        <v>1011296</v>
      </c>
      <c r="K124" s="50" t="s">
        <v>137</v>
      </c>
      <c r="L124" s="61" t="s">
        <v>124</v>
      </c>
      <c r="M124" s="31">
        <v>4</v>
      </c>
      <c r="N124" s="63">
        <v>505648</v>
      </c>
      <c r="O124" s="23" t="s">
        <v>142</v>
      </c>
    </row>
    <row r="125" spans="1:15" s="27" customFormat="1" ht="30" x14ac:dyDescent="0.25">
      <c r="A125" s="15">
        <v>120</v>
      </c>
      <c r="B125" s="20" t="s">
        <v>26</v>
      </c>
      <c r="C125" s="20" t="s">
        <v>27</v>
      </c>
      <c r="D125" s="21" t="s">
        <v>16</v>
      </c>
      <c r="E125" s="20">
        <v>201055108</v>
      </c>
      <c r="F125" s="20" t="s">
        <v>120</v>
      </c>
      <c r="G125" s="20">
        <v>204339803</v>
      </c>
      <c r="H125" s="20">
        <v>3664191</v>
      </c>
      <c r="I125" s="25">
        <v>45915</v>
      </c>
      <c r="J125" s="17">
        <v>770000</v>
      </c>
      <c r="K125" s="50" t="s">
        <v>140</v>
      </c>
      <c r="L125" s="61" t="s">
        <v>124</v>
      </c>
      <c r="M125" s="31">
        <v>1</v>
      </c>
      <c r="N125" s="63">
        <v>770000</v>
      </c>
      <c r="O125" s="22"/>
    </row>
    <row r="126" spans="1:15" s="27" customFormat="1" ht="30" x14ac:dyDescent="0.25">
      <c r="A126" s="15">
        <v>121</v>
      </c>
      <c r="B126" s="20" t="s">
        <v>26</v>
      </c>
      <c r="C126" s="20" t="s">
        <v>27</v>
      </c>
      <c r="D126" s="21" t="s">
        <v>16</v>
      </c>
      <c r="E126" s="20">
        <v>201055108</v>
      </c>
      <c r="F126" s="20" t="s">
        <v>121</v>
      </c>
      <c r="G126" s="20">
        <v>305684696</v>
      </c>
      <c r="H126" s="20" t="s">
        <v>122</v>
      </c>
      <c r="I126" s="25">
        <v>45915</v>
      </c>
      <c r="J126" s="17">
        <v>120000</v>
      </c>
      <c r="K126" s="50" t="s">
        <v>141</v>
      </c>
      <c r="L126" s="61" t="s">
        <v>124</v>
      </c>
      <c r="M126" s="31">
        <v>1</v>
      </c>
      <c r="N126" s="63">
        <v>120000</v>
      </c>
      <c r="O126" s="23" t="s">
        <v>142</v>
      </c>
    </row>
    <row r="127" spans="1:15" s="27" customFormat="1" x14ac:dyDescent="0.25">
      <c r="A127" s="15">
        <v>122</v>
      </c>
      <c r="B127" s="20" t="s">
        <v>42</v>
      </c>
      <c r="C127" s="20" t="s">
        <v>43</v>
      </c>
      <c r="D127" s="21" t="s">
        <v>16</v>
      </c>
      <c r="E127" s="20">
        <v>201055108</v>
      </c>
      <c r="F127" s="20" t="s">
        <v>554</v>
      </c>
      <c r="G127" s="20">
        <v>311416986</v>
      </c>
      <c r="H127" s="20">
        <v>3624751</v>
      </c>
      <c r="I127" s="25">
        <v>45898</v>
      </c>
      <c r="J127" s="17">
        <v>2180000</v>
      </c>
      <c r="K127" s="20" t="s">
        <v>392</v>
      </c>
      <c r="L127" s="31" t="s">
        <v>19</v>
      </c>
      <c r="M127" s="31">
        <v>200</v>
      </c>
      <c r="N127" s="63">
        <v>10900</v>
      </c>
      <c r="O127" s="22"/>
    </row>
    <row r="128" spans="1:15" s="27" customFormat="1" ht="30" x14ac:dyDescent="0.25">
      <c r="A128" s="15">
        <v>123</v>
      </c>
      <c r="B128" s="20" t="s">
        <v>42</v>
      </c>
      <c r="C128" s="20" t="s">
        <v>43</v>
      </c>
      <c r="D128" s="21" t="s">
        <v>16</v>
      </c>
      <c r="E128" s="20">
        <v>201055108</v>
      </c>
      <c r="F128" s="20" t="s">
        <v>518</v>
      </c>
      <c r="G128" s="20">
        <v>491289951</v>
      </c>
      <c r="H128" s="20">
        <v>3629586</v>
      </c>
      <c r="I128" s="25">
        <v>45902</v>
      </c>
      <c r="J128" s="17">
        <v>1932000</v>
      </c>
      <c r="K128" s="20" t="s">
        <v>386</v>
      </c>
      <c r="L128" s="31" t="s">
        <v>19</v>
      </c>
      <c r="M128" s="31">
        <v>6</v>
      </c>
      <c r="N128" s="63">
        <v>322000</v>
      </c>
      <c r="O128" s="22"/>
    </row>
    <row r="129" spans="1:15" s="27" customFormat="1" ht="30" x14ac:dyDescent="0.25">
      <c r="A129" s="15">
        <v>124</v>
      </c>
      <c r="B129" s="20" t="s">
        <v>42</v>
      </c>
      <c r="C129" s="20" t="s">
        <v>43</v>
      </c>
      <c r="D129" s="21" t="s">
        <v>16</v>
      </c>
      <c r="E129" s="20">
        <v>201055108</v>
      </c>
      <c r="F129" s="20" t="s">
        <v>518</v>
      </c>
      <c r="G129" s="21">
        <v>491289951</v>
      </c>
      <c r="H129" s="20">
        <v>3629633</v>
      </c>
      <c r="I129" s="25">
        <v>45902</v>
      </c>
      <c r="J129" s="63">
        <v>5910000</v>
      </c>
      <c r="K129" s="20" t="s">
        <v>386</v>
      </c>
      <c r="L129" s="31" t="s">
        <v>19</v>
      </c>
      <c r="M129" s="31">
        <v>6</v>
      </c>
      <c r="N129" s="63">
        <v>985000</v>
      </c>
      <c r="O129" s="22"/>
    </row>
    <row r="130" spans="1:15" s="27" customFormat="1" ht="30" x14ac:dyDescent="0.25">
      <c r="A130" s="15">
        <v>125</v>
      </c>
      <c r="B130" s="20" t="s">
        <v>42</v>
      </c>
      <c r="C130" s="20" t="s">
        <v>43</v>
      </c>
      <c r="D130" s="21" t="s">
        <v>16</v>
      </c>
      <c r="E130" s="20">
        <v>201055108</v>
      </c>
      <c r="F130" s="20" t="s">
        <v>518</v>
      </c>
      <c r="G130" s="21">
        <v>491289951</v>
      </c>
      <c r="H130" s="20">
        <v>3629712</v>
      </c>
      <c r="I130" s="25">
        <v>45902</v>
      </c>
      <c r="J130" s="63">
        <v>14160000</v>
      </c>
      <c r="K130" s="20" t="s">
        <v>465</v>
      </c>
      <c r="L130" s="31" t="s">
        <v>536</v>
      </c>
      <c r="M130" s="31">
        <v>120</v>
      </c>
      <c r="N130" s="63">
        <v>118000</v>
      </c>
      <c r="O130" s="22"/>
    </row>
    <row r="131" spans="1:15" s="27" customFormat="1" ht="30" x14ac:dyDescent="0.25">
      <c r="A131" s="15">
        <v>126</v>
      </c>
      <c r="B131" s="20" t="s">
        <v>42</v>
      </c>
      <c r="C131" s="20" t="s">
        <v>43</v>
      </c>
      <c r="D131" s="21" t="s">
        <v>16</v>
      </c>
      <c r="E131" s="20">
        <v>201055108</v>
      </c>
      <c r="F131" s="20" t="s">
        <v>518</v>
      </c>
      <c r="G131" s="21">
        <v>491289951</v>
      </c>
      <c r="H131" s="20">
        <v>3629741</v>
      </c>
      <c r="I131" s="25">
        <v>45902</v>
      </c>
      <c r="J131" s="63">
        <v>2970000</v>
      </c>
      <c r="K131" s="20" t="s">
        <v>530</v>
      </c>
      <c r="L131" s="31" t="s">
        <v>71</v>
      </c>
      <c r="M131" s="31">
        <v>22</v>
      </c>
      <c r="N131" s="63">
        <v>135000</v>
      </c>
      <c r="O131" s="35"/>
    </row>
    <row r="132" spans="1:15" s="27" customFormat="1" ht="30" x14ac:dyDescent="0.25">
      <c r="A132" s="15">
        <v>127</v>
      </c>
      <c r="B132" s="20" t="s">
        <v>42</v>
      </c>
      <c r="C132" s="20" t="s">
        <v>43</v>
      </c>
      <c r="D132" s="21" t="s">
        <v>16</v>
      </c>
      <c r="E132" s="20">
        <v>201055108</v>
      </c>
      <c r="F132" s="20" t="s">
        <v>517</v>
      </c>
      <c r="G132" s="21" t="s">
        <v>519</v>
      </c>
      <c r="H132" s="74">
        <v>3631960</v>
      </c>
      <c r="I132" s="25">
        <v>45903</v>
      </c>
      <c r="J132" s="63">
        <v>10450000</v>
      </c>
      <c r="K132" s="20" t="s">
        <v>531</v>
      </c>
      <c r="L132" s="31" t="s">
        <v>71</v>
      </c>
      <c r="M132" s="74">
        <v>1</v>
      </c>
      <c r="N132" s="63">
        <v>10450000</v>
      </c>
      <c r="O132" s="35"/>
    </row>
    <row r="133" spans="1:15" s="27" customFormat="1" ht="30" x14ac:dyDescent="0.25">
      <c r="A133" s="15">
        <v>128</v>
      </c>
      <c r="B133" s="20" t="s">
        <v>42</v>
      </c>
      <c r="C133" s="20" t="s">
        <v>43</v>
      </c>
      <c r="D133" s="21" t="s">
        <v>16</v>
      </c>
      <c r="E133" s="20">
        <v>201055108</v>
      </c>
      <c r="F133" s="31" t="s">
        <v>528</v>
      </c>
      <c r="G133" s="21">
        <v>40309606470012</v>
      </c>
      <c r="H133" s="74">
        <v>3633520</v>
      </c>
      <c r="I133" s="72">
        <v>45904</v>
      </c>
      <c r="J133" s="63">
        <v>20790000</v>
      </c>
      <c r="K133" s="31" t="s">
        <v>557</v>
      </c>
      <c r="L133" s="31" t="s">
        <v>19</v>
      </c>
      <c r="M133" s="74">
        <v>110</v>
      </c>
      <c r="N133" s="63">
        <v>189000</v>
      </c>
      <c r="O133" s="22"/>
    </row>
    <row r="134" spans="1:15" s="27" customFormat="1" x14ac:dyDescent="0.25">
      <c r="A134" s="15">
        <v>129</v>
      </c>
      <c r="B134" s="20" t="s">
        <v>42</v>
      </c>
      <c r="C134" s="20" t="s">
        <v>43</v>
      </c>
      <c r="D134" s="21" t="s">
        <v>16</v>
      </c>
      <c r="E134" s="20">
        <v>201055108</v>
      </c>
      <c r="F134" s="20" t="s">
        <v>517</v>
      </c>
      <c r="G134" s="20" t="s">
        <v>519</v>
      </c>
      <c r="H134" s="74">
        <v>3655000</v>
      </c>
      <c r="I134" s="72">
        <v>45911</v>
      </c>
      <c r="J134" s="63">
        <v>682500</v>
      </c>
      <c r="K134" s="31" t="s">
        <v>558</v>
      </c>
      <c r="L134" s="31" t="s">
        <v>243</v>
      </c>
      <c r="M134" s="74">
        <v>130</v>
      </c>
      <c r="N134" s="63">
        <v>5250</v>
      </c>
      <c r="O134" s="22"/>
    </row>
    <row r="135" spans="1:15" s="27" customFormat="1" ht="30" x14ac:dyDescent="0.25">
      <c r="A135" s="15">
        <v>130</v>
      </c>
      <c r="B135" s="20" t="s">
        <v>42</v>
      </c>
      <c r="C135" s="20" t="s">
        <v>43</v>
      </c>
      <c r="D135" s="21" t="s">
        <v>16</v>
      </c>
      <c r="E135" s="20">
        <v>201055108</v>
      </c>
      <c r="F135" s="31" t="s">
        <v>526</v>
      </c>
      <c r="G135" s="20" t="s">
        <v>527</v>
      </c>
      <c r="H135" s="20">
        <v>3659609</v>
      </c>
      <c r="I135" s="72">
        <v>45912</v>
      </c>
      <c r="J135" s="63">
        <v>625000</v>
      </c>
      <c r="K135" s="31" t="s">
        <v>559</v>
      </c>
      <c r="L135" s="31" t="s">
        <v>19</v>
      </c>
      <c r="M135" s="74">
        <v>500</v>
      </c>
      <c r="N135" s="63">
        <v>1250</v>
      </c>
      <c r="O135" s="22"/>
    </row>
    <row r="136" spans="1:15" s="27" customFormat="1" ht="30" x14ac:dyDescent="0.25">
      <c r="A136" s="15">
        <v>131</v>
      </c>
      <c r="B136" s="20" t="s">
        <v>42</v>
      </c>
      <c r="C136" s="20" t="s">
        <v>43</v>
      </c>
      <c r="D136" s="21" t="s">
        <v>16</v>
      </c>
      <c r="E136" s="20">
        <v>201055108</v>
      </c>
      <c r="F136" s="31" t="s">
        <v>520</v>
      </c>
      <c r="G136" s="74">
        <v>52901025820011</v>
      </c>
      <c r="H136" s="20" t="s">
        <v>521</v>
      </c>
      <c r="I136" s="72">
        <v>45908</v>
      </c>
      <c r="J136" s="63">
        <v>5400000</v>
      </c>
      <c r="K136" s="31" t="s">
        <v>532</v>
      </c>
      <c r="L136" s="31" t="s">
        <v>19</v>
      </c>
      <c r="M136" s="74">
        <v>1</v>
      </c>
      <c r="N136" s="63">
        <v>5400000</v>
      </c>
      <c r="O136" s="23" t="s">
        <v>103</v>
      </c>
    </row>
    <row r="137" spans="1:15" s="27" customFormat="1" ht="30" x14ac:dyDescent="0.25">
      <c r="A137" s="15">
        <v>132</v>
      </c>
      <c r="B137" s="20" t="s">
        <v>42</v>
      </c>
      <c r="C137" s="20" t="s">
        <v>43</v>
      </c>
      <c r="D137" s="21" t="s">
        <v>16</v>
      </c>
      <c r="E137" s="20">
        <v>201055108</v>
      </c>
      <c r="F137" s="31" t="s">
        <v>520</v>
      </c>
      <c r="G137" s="74">
        <v>52901025820011</v>
      </c>
      <c r="H137" s="20" t="s">
        <v>522</v>
      </c>
      <c r="I137" s="72">
        <v>45908</v>
      </c>
      <c r="J137" s="63">
        <v>4300000</v>
      </c>
      <c r="K137" s="31" t="s">
        <v>533</v>
      </c>
      <c r="L137" s="31" t="s">
        <v>19</v>
      </c>
      <c r="M137" s="74">
        <v>1</v>
      </c>
      <c r="N137" s="63">
        <v>4300000</v>
      </c>
      <c r="O137" s="23" t="s">
        <v>103</v>
      </c>
    </row>
    <row r="138" spans="1:15" s="27" customFormat="1" ht="30" x14ac:dyDescent="0.25">
      <c r="A138" s="15">
        <v>133</v>
      </c>
      <c r="B138" s="20" t="s">
        <v>42</v>
      </c>
      <c r="C138" s="20" t="s">
        <v>43</v>
      </c>
      <c r="D138" s="21" t="s">
        <v>16</v>
      </c>
      <c r="E138" s="20">
        <v>201055108</v>
      </c>
      <c r="F138" s="31" t="s">
        <v>518</v>
      </c>
      <c r="G138" s="74">
        <v>491289951</v>
      </c>
      <c r="H138" s="20" t="s">
        <v>523</v>
      </c>
      <c r="I138" s="72">
        <v>45910</v>
      </c>
      <c r="J138" s="63">
        <v>70800000</v>
      </c>
      <c r="K138" s="31" t="s">
        <v>534</v>
      </c>
      <c r="L138" s="31" t="s">
        <v>19</v>
      </c>
      <c r="M138" s="74">
        <v>1</v>
      </c>
      <c r="N138" s="63">
        <v>70800000</v>
      </c>
      <c r="O138" s="23" t="s">
        <v>401</v>
      </c>
    </row>
    <row r="139" spans="1:15" s="27" customFormat="1" x14ac:dyDescent="0.25">
      <c r="A139" s="15">
        <v>134</v>
      </c>
      <c r="B139" s="20" t="s">
        <v>42</v>
      </c>
      <c r="C139" s="20" t="s">
        <v>43</v>
      </c>
      <c r="D139" s="21" t="s">
        <v>16</v>
      </c>
      <c r="E139" s="20">
        <v>201055108</v>
      </c>
      <c r="F139" s="31" t="s">
        <v>517</v>
      </c>
      <c r="G139" s="74" t="s">
        <v>519</v>
      </c>
      <c r="H139" s="20">
        <v>3655028</v>
      </c>
      <c r="I139" s="72">
        <v>45911</v>
      </c>
      <c r="J139" s="63">
        <v>499900</v>
      </c>
      <c r="K139" s="31" t="s">
        <v>535</v>
      </c>
      <c r="L139" s="31" t="s">
        <v>536</v>
      </c>
      <c r="M139" s="74">
        <v>10</v>
      </c>
      <c r="N139" s="63">
        <v>49990</v>
      </c>
      <c r="O139" s="36"/>
    </row>
    <row r="140" spans="1:15" s="27" customFormat="1" x14ac:dyDescent="0.25">
      <c r="A140" s="15">
        <v>135</v>
      </c>
      <c r="B140" s="20" t="s">
        <v>42</v>
      </c>
      <c r="C140" s="20" t="s">
        <v>43</v>
      </c>
      <c r="D140" s="21" t="s">
        <v>16</v>
      </c>
      <c r="E140" s="20">
        <v>201055108</v>
      </c>
      <c r="F140" s="31" t="s">
        <v>524</v>
      </c>
      <c r="G140" s="74" t="s">
        <v>525</v>
      </c>
      <c r="H140" s="20">
        <v>3658397</v>
      </c>
      <c r="I140" s="72">
        <v>45912</v>
      </c>
      <c r="J140" s="63">
        <v>1199000</v>
      </c>
      <c r="K140" s="31" t="s">
        <v>392</v>
      </c>
      <c r="L140" s="31" t="s">
        <v>19</v>
      </c>
      <c r="M140" s="74">
        <v>110</v>
      </c>
      <c r="N140" s="63">
        <v>10900</v>
      </c>
      <c r="O140" s="36"/>
    </row>
    <row r="141" spans="1:15" s="27" customFormat="1" ht="30" x14ac:dyDescent="0.25">
      <c r="A141" s="15">
        <v>136</v>
      </c>
      <c r="B141" s="20" t="s">
        <v>42</v>
      </c>
      <c r="C141" s="20" t="s">
        <v>43</v>
      </c>
      <c r="D141" s="21" t="s">
        <v>16</v>
      </c>
      <c r="E141" s="20">
        <v>201055108</v>
      </c>
      <c r="F141" s="31" t="s">
        <v>517</v>
      </c>
      <c r="G141" s="74" t="s">
        <v>519</v>
      </c>
      <c r="H141" s="20">
        <v>3662140</v>
      </c>
      <c r="I141" s="72">
        <v>45912</v>
      </c>
      <c r="J141" s="63">
        <v>1395000</v>
      </c>
      <c r="K141" s="31" t="s">
        <v>537</v>
      </c>
      <c r="L141" s="31" t="s">
        <v>19</v>
      </c>
      <c r="M141" s="74">
        <v>1</v>
      </c>
      <c r="N141" s="63">
        <v>1395000</v>
      </c>
      <c r="O141" s="36"/>
    </row>
    <row r="142" spans="1:15" s="27" customFormat="1" ht="30" x14ac:dyDescent="0.25">
      <c r="A142" s="15">
        <v>137</v>
      </c>
      <c r="B142" s="20" t="s">
        <v>42</v>
      </c>
      <c r="C142" s="20" t="s">
        <v>43</v>
      </c>
      <c r="D142" s="21" t="s">
        <v>16</v>
      </c>
      <c r="E142" s="20">
        <v>201055108</v>
      </c>
      <c r="F142" s="20" t="s">
        <v>528</v>
      </c>
      <c r="G142" s="74">
        <v>40309606470012</v>
      </c>
      <c r="H142" s="20">
        <v>3665869</v>
      </c>
      <c r="I142" s="25">
        <v>45915</v>
      </c>
      <c r="J142" s="63">
        <v>578000</v>
      </c>
      <c r="K142" s="20" t="s">
        <v>538</v>
      </c>
      <c r="L142" s="59" t="s">
        <v>19</v>
      </c>
      <c r="M142" s="77">
        <v>2</v>
      </c>
      <c r="N142" s="63">
        <v>289000</v>
      </c>
      <c r="O142" s="10"/>
    </row>
    <row r="143" spans="1:15" s="27" customFormat="1" ht="30" x14ac:dyDescent="0.25">
      <c r="A143" s="15">
        <v>138</v>
      </c>
      <c r="B143" s="20" t="s">
        <v>42</v>
      </c>
      <c r="C143" s="20" t="s">
        <v>43</v>
      </c>
      <c r="D143" s="21" t="s">
        <v>16</v>
      </c>
      <c r="E143" s="20">
        <v>201055108</v>
      </c>
      <c r="F143" s="20" t="s">
        <v>528</v>
      </c>
      <c r="G143" s="74">
        <v>40309606470012</v>
      </c>
      <c r="H143" s="20">
        <v>3665887</v>
      </c>
      <c r="I143" s="25">
        <v>45915</v>
      </c>
      <c r="J143" s="17">
        <v>2520000</v>
      </c>
      <c r="K143" s="20" t="s">
        <v>538</v>
      </c>
      <c r="L143" s="52" t="s">
        <v>19</v>
      </c>
      <c r="M143" s="77">
        <v>15</v>
      </c>
      <c r="N143" s="63">
        <v>168000</v>
      </c>
      <c r="O143" s="10"/>
    </row>
    <row r="144" spans="1:15" s="27" customFormat="1" ht="30" x14ac:dyDescent="0.25">
      <c r="A144" s="15">
        <v>139</v>
      </c>
      <c r="B144" s="20" t="s">
        <v>42</v>
      </c>
      <c r="C144" s="20" t="s">
        <v>43</v>
      </c>
      <c r="D144" s="21" t="s">
        <v>16</v>
      </c>
      <c r="E144" s="20">
        <v>201055108</v>
      </c>
      <c r="F144" s="20" t="s">
        <v>528</v>
      </c>
      <c r="G144" s="74">
        <v>40309606470012</v>
      </c>
      <c r="H144" s="20">
        <v>3665924</v>
      </c>
      <c r="I144" s="25">
        <v>45915</v>
      </c>
      <c r="J144" s="17">
        <v>8798000</v>
      </c>
      <c r="K144" s="20" t="s">
        <v>539</v>
      </c>
      <c r="L144" s="52" t="s">
        <v>19</v>
      </c>
      <c r="M144" s="77">
        <v>2</v>
      </c>
      <c r="N144" s="63">
        <v>4399000</v>
      </c>
      <c r="O144" s="10"/>
    </row>
    <row r="145" spans="1:15" s="27" customFormat="1" x14ac:dyDescent="0.25">
      <c r="A145" s="15">
        <v>140</v>
      </c>
      <c r="B145" s="20" t="s">
        <v>42</v>
      </c>
      <c r="C145" s="20" t="s">
        <v>43</v>
      </c>
      <c r="D145" s="21" t="s">
        <v>16</v>
      </c>
      <c r="E145" s="20">
        <v>201055108</v>
      </c>
      <c r="F145" s="20" t="s">
        <v>529</v>
      </c>
      <c r="G145" s="74">
        <v>309728960</v>
      </c>
      <c r="H145" s="20">
        <v>3665910</v>
      </c>
      <c r="I145" s="25">
        <v>45915</v>
      </c>
      <c r="J145" s="17">
        <v>2800000</v>
      </c>
      <c r="K145" s="20" t="s">
        <v>540</v>
      </c>
      <c r="L145" s="52" t="s">
        <v>19</v>
      </c>
      <c r="M145" s="77">
        <v>2</v>
      </c>
      <c r="N145" s="63">
        <v>1400000</v>
      </c>
      <c r="O145" s="10"/>
    </row>
    <row r="146" spans="1:15" s="27" customFormat="1" x14ac:dyDescent="0.25">
      <c r="A146" s="15">
        <v>141</v>
      </c>
      <c r="B146" s="20" t="s">
        <v>42</v>
      </c>
      <c r="C146" s="20" t="s">
        <v>43</v>
      </c>
      <c r="D146" s="21" t="s">
        <v>16</v>
      </c>
      <c r="E146" s="20">
        <v>201055108</v>
      </c>
      <c r="F146" s="20" t="s">
        <v>555</v>
      </c>
      <c r="G146" s="74">
        <v>310582102</v>
      </c>
      <c r="H146" s="20" t="s">
        <v>556</v>
      </c>
      <c r="I146" s="25">
        <v>45918</v>
      </c>
      <c r="J146" s="17">
        <v>5325738</v>
      </c>
      <c r="K146" s="20" t="s">
        <v>560</v>
      </c>
      <c r="L146" s="52" t="s">
        <v>561</v>
      </c>
      <c r="M146" s="77">
        <v>62</v>
      </c>
      <c r="N146" s="63">
        <v>85899</v>
      </c>
      <c r="O146" s="23" t="s">
        <v>401</v>
      </c>
    </row>
    <row r="147" spans="1:15" s="27" customFormat="1" ht="30" x14ac:dyDescent="0.25">
      <c r="A147" s="15">
        <v>142</v>
      </c>
      <c r="B147" s="20" t="s">
        <v>45</v>
      </c>
      <c r="C147" s="20" t="s">
        <v>46</v>
      </c>
      <c r="D147" s="21" t="s">
        <v>16</v>
      </c>
      <c r="E147" s="20">
        <v>201055108</v>
      </c>
      <c r="F147" s="37" t="s">
        <v>468</v>
      </c>
      <c r="G147" s="73" t="s">
        <v>469</v>
      </c>
      <c r="H147" s="25" t="s">
        <v>470</v>
      </c>
      <c r="I147" s="25" t="s">
        <v>471</v>
      </c>
      <c r="J147" s="17">
        <v>1900000</v>
      </c>
      <c r="K147" s="20" t="s">
        <v>497</v>
      </c>
      <c r="L147" s="20" t="s">
        <v>19</v>
      </c>
      <c r="M147" s="37">
        <v>1</v>
      </c>
      <c r="N147" s="63">
        <v>1900000</v>
      </c>
    </row>
    <row r="148" spans="1:15" s="27" customFormat="1" ht="30" x14ac:dyDescent="0.25">
      <c r="A148" s="15">
        <v>143</v>
      </c>
      <c r="B148" s="20" t="s">
        <v>45</v>
      </c>
      <c r="C148" s="20" t="s">
        <v>46</v>
      </c>
      <c r="D148" s="21" t="s">
        <v>16</v>
      </c>
      <c r="E148" s="20">
        <v>201055108</v>
      </c>
      <c r="F148" s="37" t="s">
        <v>468</v>
      </c>
      <c r="G148" s="73" t="s">
        <v>469</v>
      </c>
      <c r="H148" s="25" t="s">
        <v>472</v>
      </c>
      <c r="I148" s="37" t="s">
        <v>471</v>
      </c>
      <c r="J148" s="17">
        <v>6300000</v>
      </c>
      <c r="K148" s="20" t="s">
        <v>498</v>
      </c>
      <c r="L148" s="20" t="s">
        <v>19</v>
      </c>
      <c r="M148" s="37">
        <v>1</v>
      </c>
      <c r="N148" s="63">
        <v>6300000</v>
      </c>
    </row>
    <row r="149" spans="1:15" s="27" customFormat="1" ht="30" x14ac:dyDescent="0.25">
      <c r="A149" s="15">
        <v>144</v>
      </c>
      <c r="B149" s="20" t="s">
        <v>45</v>
      </c>
      <c r="C149" s="20" t="s">
        <v>46</v>
      </c>
      <c r="D149" s="21" t="s">
        <v>16</v>
      </c>
      <c r="E149" s="20">
        <v>201055108</v>
      </c>
      <c r="F149" s="37" t="s">
        <v>473</v>
      </c>
      <c r="G149" s="73" t="s">
        <v>474</v>
      </c>
      <c r="H149" s="25" t="s">
        <v>475</v>
      </c>
      <c r="I149" s="37" t="s">
        <v>476</v>
      </c>
      <c r="J149" s="17">
        <v>41100000</v>
      </c>
      <c r="K149" s="31" t="s">
        <v>499</v>
      </c>
      <c r="L149" s="31" t="s">
        <v>20</v>
      </c>
      <c r="M149" s="31">
        <v>100</v>
      </c>
      <c r="N149" s="63">
        <v>411000</v>
      </c>
    </row>
    <row r="150" spans="1:15" s="27" customFormat="1" x14ac:dyDescent="0.25">
      <c r="A150" s="15">
        <v>145</v>
      </c>
      <c r="B150" s="20" t="s">
        <v>45</v>
      </c>
      <c r="C150" s="20" t="s">
        <v>46</v>
      </c>
      <c r="D150" s="21" t="s">
        <v>16</v>
      </c>
      <c r="E150" s="20">
        <v>201055108</v>
      </c>
      <c r="F150" s="37" t="s">
        <v>477</v>
      </c>
      <c r="G150" s="73" t="s">
        <v>478</v>
      </c>
      <c r="H150" s="25" t="s">
        <v>479</v>
      </c>
      <c r="I150" s="37" t="s">
        <v>480</v>
      </c>
      <c r="J150" s="17">
        <v>3782500</v>
      </c>
      <c r="K150" s="31" t="s">
        <v>17</v>
      </c>
      <c r="L150" s="31" t="s">
        <v>18</v>
      </c>
      <c r="M150" s="31">
        <v>85</v>
      </c>
      <c r="N150" s="63">
        <v>44500</v>
      </c>
    </row>
    <row r="151" spans="1:15" s="27" customFormat="1" ht="30" x14ac:dyDescent="0.25">
      <c r="A151" s="15">
        <v>146</v>
      </c>
      <c r="B151" s="20" t="s">
        <v>45</v>
      </c>
      <c r="C151" s="20" t="s">
        <v>46</v>
      </c>
      <c r="D151" s="21" t="s">
        <v>16</v>
      </c>
      <c r="E151" s="20">
        <v>201055108</v>
      </c>
      <c r="F151" s="37" t="s">
        <v>468</v>
      </c>
      <c r="G151" s="73" t="s">
        <v>469</v>
      </c>
      <c r="H151" s="25" t="s">
        <v>481</v>
      </c>
      <c r="I151" s="37" t="s">
        <v>482</v>
      </c>
      <c r="J151" s="17">
        <v>2800000</v>
      </c>
      <c r="K151" s="31" t="s">
        <v>500</v>
      </c>
      <c r="L151" s="31" t="s">
        <v>19</v>
      </c>
      <c r="M151" s="31">
        <v>1</v>
      </c>
      <c r="N151" s="63">
        <v>2800000</v>
      </c>
    </row>
    <row r="152" spans="1:15" s="27" customFormat="1" ht="30" x14ac:dyDescent="0.25">
      <c r="A152" s="15">
        <v>147</v>
      </c>
      <c r="B152" s="20" t="s">
        <v>45</v>
      </c>
      <c r="C152" s="20" t="s">
        <v>46</v>
      </c>
      <c r="D152" s="21" t="s">
        <v>16</v>
      </c>
      <c r="E152" s="20">
        <v>201055108</v>
      </c>
      <c r="F152" s="37" t="s">
        <v>483</v>
      </c>
      <c r="G152" s="73" t="s">
        <v>484</v>
      </c>
      <c r="H152" s="25" t="s">
        <v>485</v>
      </c>
      <c r="I152" s="37" t="s">
        <v>486</v>
      </c>
      <c r="J152" s="17">
        <v>12000000.02</v>
      </c>
      <c r="K152" s="20" t="s">
        <v>501</v>
      </c>
      <c r="L152" s="20" t="s">
        <v>20</v>
      </c>
      <c r="M152" s="37">
        <v>2</v>
      </c>
      <c r="N152" s="63">
        <v>6000000.0099999998</v>
      </c>
    </row>
    <row r="153" spans="1:15" s="27" customFormat="1" x14ac:dyDescent="0.25">
      <c r="A153" s="15">
        <v>148</v>
      </c>
      <c r="B153" s="20" t="s">
        <v>45</v>
      </c>
      <c r="C153" s="20" t="s">
        <v>46</v>
      </c>
      <c r="D153" s="21" t="s">
        <v>16</v>
      </c>
      <c r="E153" s="20">
        <v>201055108</v>
      </c>
      <c r="F153" s="37" t="s">
        <v>477</v>
      </c>
      <c r="G153" s="73" t="s">
        <v>478</v>
      </c>
      <c r="H153" s="25" t="s">
        <v>487</v>
      </c>
      <c r="I153" s="37" t="s">
        <v>488</v>
      </c>
      <c r="J153" s="17">
        <v>448000</v>
      </c>
      <c r="K153" s="20" t="s">
        <v>502</v>
      </c>
      <c r="L153" s="20" t="s">
        <v>19</v>
      </c>
      <c r="M153" s="37">
        <v>160</v>
      </c>
      <c r="N153" s="63">
        <v>2800</v>
      </c>
    </row>
    <row r="154" spans="1:15" s="27" customFormat="1" x14ac:dyDescent="0.25">
      <c r="A154" s="15">
        <v>149</v>
      </c>
      <c r="B154" s="20" t="s">
        <v>45</v>
      </c>
      <c r="C154" s="20" t="s">
        <v>46</v>
      </c>
      <c r="D154" s="21" t="s">
        <v>16</v>
      </c>
      <c r="E154" s="20">
        <v>201055108</v>
      </c>
      <c r="F154" s="37" t="s">
        <v>489</v>
      </c>
      <c r="G154" s="73" t="s">
        <v>490</v>
      </c>
      <c r="H154" s="25" t="s">
        <v>491</v>
      </c>
      <c r="I154" s="37" t="s">
        <v>492</v>
      </c>
      <c r="J154" s="17">
        <v>2775000</v>
      </c>
      <c r="K154" s="20" t="s">
        <v>467</v>
      </c>
      <c r="L154" s="20" t="s">
        <v>20</v>
      </c>
      <c r="M154" s="37">
        <v>222</v>
      </c>
      <c r="N154" s="63">
        <v>12500</v>
      </c>
    </row>
    <row r="155" spans="1:15" s="27" customFormat="1" ht="29.25" customHeight="1" x14ac:dyDescent="0.25">
      <c r="A155" s="15">
        <v>150</v>
      </c>
      <c r="B155" s="20" t="s">
        <v>45</v>
      </c>
      <c r="C155" s="20" t="s">
        <v>46</v>
      </c>
      <c r="D155" s="21" t="s">
        <v>16</v>
      </c>
      <c r="E155" s="20">
        <v>201055108</v>
      </c>
      <c r="F155" s="20" t="s">
        <v>493</v>
      </c>
      <c r="G155" s="73" t="s">
        <v>494</v>
      </c>
      <c r="H155" s="20" t="s">
        <v>495</v>
      </c>
      <c r="I155" s="25" t="s">
        <v>496</v>
      </c>
      <c r="J155" s="17">
        <v>2375000</v>
      </c>
      <c r="K155" s="20" t="s">
        <v>503</v>
      </c>
      <c r="L155" s="20" t="s">
        <v>387</v>
      </c>
      <c r="M155" s="20">
        <v>2500</v>
      </c>
      <c r="N155" s="63">
        <v>950</v>
      </c>
    </row>
    <row r="156" spans="1:15" s="27" customFormat="1" x14ac:dyDescent="0.25">
      <c r="A156" s="15">
        <v>151</v>
      </c>
      <c r="B156" s="20" t="s">
        <v>41</v>
      </c>
      <c r="C156" s="20" t="s">
        <v>40</v>
      </c>
      <c r="D156" s="21" t="s">
        <v>16</v>
      </c>
      <c r="E156" s="20">
        <v>201055108</v>
      </c>
      <c r="F156" s="50" t="s">
        <v>438</v>
      </c>
      <c r="G156" s="50" t="s">
        <v>439</v>
      </c>
      <c r="H156" s="50" t="s">
        <v>440</v>
      </c>
      <c r="I156" s="50" t="s">
        <v>441</v>
      </c>
      <c r="J156" s="55">
        <v>6000100</v>
      </c>
      <c r="K156" s="50" t="s">
        <v>465</v>
      </c>
      <c r="L156" s="50" t="s">
        <v>466</v>
      </c>
      <c r="M156" s="51">
        <v>290</v>
      </c>
      <c r="N156" s="63">
        <v>20690</v>
      </c>
    </row>
    <row r="157" spans="1:15" s="27" customFormat="1" ht="30" x14ac:dyDescent="0.25">
      <c r="A157" s="15">
        <v>152</v>
      </c>
      <c r="B157" s="20" t="s">
        <v>41</v>
      </c>
      <c r="C157" s="20" t="s">
        <v>40</v>
      </c>
      <c r="D157" s="21" t="s">
        <v>16</v>
      </c>
      <c r="E157" s="20">
        <v>201055108</v>
      </c>
      <c r="F157" s="50" t="s">
        <v>442</v>
      </c>
      <c r="G157" s="50" t="s">
        <v>443</v>
      </c>
      <c r="H157" s="50" t="s">
        <v>444</v>
      </c>
      <c r="I157" s="50" t="s">
        <v>445</v>
      </c>
      <c r="J157" s="55">
        <v>4576000</v>
      </c>
      <c r="K157" s="50" t="s">
        <v>81</v>
      </c>
      <c r="L157" s="50" t="s">
        <v>19</v>
      </c>
      <c r="M157" s="51">
        <v>4</v>
      </c>
      <c r="N157" s="63">
        <v>1144000</v>
      </c>
    </row>
    <row r="158" spans="1:15" s="27" customFormat="1" ht="30" x14ac:dyDescent="0.25">
      <c r="A158" s="15">
        <v>153</v>
      </c>
      <c r="B158" s="20" t="s">
        <v>41</v>
      </c>
      <c r="C158" s="20" t="s">
        <v>40</v>
      </c>
      <c r="D158" s="21" t="s">
        <v>16</v>
      </c>
      <c r="E158" s="20">
        <v>201055108</v>
      </c>
      <c r="F158" s="50" t="s">
        <v>369</v>
      </c>
      <c r="G158" s="50" t="s">
        <v>370</v>
      </c>
      <c r="H158" s="50" t="s">
        <v>446</v>
      </c>
      <c r="I158" s="66" t="s">
        <v>447</v>
      </c>
      <c r="J158" s="55">
        <v>1123500</v>
      </c>
      <c r="K158" s="50" t="s">
        <v>436</v>
      </c>
      <c r="L158" s="50" t="s">
        <v>20</v>
      </c>
      <c r="M158" s="51">
        <v>1</v>
      </c>
      <c r="N158" s="63">
        <v>1123500</v>
      </c>
    </row>
    <row r="159" spans="1:15" s="27" customFormat="1" ht="30" x14ac:dyDescent="0.25">
      <c r="A159" s="15">
        <v>154</v>
      </c>
      <c r="B159" s="20" t="s">
        <v>41</v>
      </c>
      <c r="C159" s="20" t="s">
        <v>40</v>
      </c>
      <c r="D159" s="21" t="s">
        <v>16</v>
      </c>
      <c r="E159" s="20">
        <v>201055108</v>
      </c>
      <c r="F159" s="50" t="s">
        <v>448</v>
      </c>
      <c r="G159" s="50" t="s">
        <v>449</v>
      </c>
      <c r="H159" s="50" t="s">
        <v>450</v>
      </c>
      <c r="I159" s="66" t="s">
        <v>447</v>
      </c>
      <c r="J159" s="55">
        <v>3375000</v>
      </c>
      <c r="K159" s="50" t="s">
        <v>298</v>
      </c>
      <c r="L159" s="50" t="s">
        <v>20</v>
      </c>
      <c r="M159" s="51">
        <v>1</v>
      </c>
      <c r="N159" s="63">
        <v>3375000</v>
      </c>
    </row>
    <row r="160" spans="1:15" s="27" customFormat="1" ht="30" x14ac:dyDescent="0.25">
      <c r="A160" s="15">
        <v>155</v>
      </c>
      <c r="B160" s="20" t="s">
        <v>41</v>
      </c>
      <c r="C160" s="20" t="s">
        <v>40</v>
      </c>
      <c r="D160" s="21" t="s">
        <v>16</v>
      </c>
      <c r="E160" s="20">
        <v>201055108</v>
      </c>
      <c r="F160" s="59" t="s">
        <v>448</v>
      </c>
      <c r="G160" s="59" t="s">
        <v>449</v>
      </c>
      <c r="H160" s="59" t="s">
        <v>451</v>
      </c>
      <c r="I160" s="59" t="s">
        <v>452</v>
      </c>
      <c r="J160" s="62">
        <v>2050000</v>
      </c>
      <c r="K160" s="50" t="s">
        <v>298</v>
      </c>
      <c r="L160" s="50" t="s">
        <v>20</v>
      </c>
      <c r="M160" s="51">
        <v>1</v>
      </c>
      <c r="N160" s="63">
        <v>2050000</v>
      </c>
    </row>
    <row r="161" spans="1:14" s="27" customFormat="1" ht="30" x14ac:dyDescent="0.25">
      <c r="A161" s="15">
        <v>156</v>
      </c>
      <c r="B161" s="20" t="s">
        <v>41</v>
      </c>
      <c r="C161" s="20" t="s">
        <v>40</v>
      </c>
      <c r="D161" s="21" t="s">
        <v>16</v>
      </c>
      <c r="E161" s="20">
        <v>201055108</v>
      </c>
      <c r="F161" s="52" t="s">
        <v>453</v>
      </c>
      <c r="G161" s="52" t="s">
        <v>454</v>
      </c>
      <c r="H161" s="52" t="s">
        <v>455</v>
      </c>
      <c r="I161" s="52" t="s">
        <v>456</v>
      </c>
      <c r="J161" s="63">
        <v>2520000</v>
      </c>
      <c r="K161" s="67" t="s">
        <v>70</v>
      </c>
      <c r="L161" s="50" t="s">
        <v>19</v>
      </c>
      <c r="M161" s="51">
        <v>168</v>
      </c>
      <c r="N161" s="63">
        <v>15000</v>
      </c>
    </row>
    <row r="162" spans="1:14" s="27" customFormat="1" x14ac:dyDescent="0.25">
      <c r="A162" s="15">
        <v>157</v>
      </c>
      <c r="B162" s="20" t="s">
        <v>41</v>
      </c>
      <c r="C162" s="20" t="s">
        <v>40</v>
      </c>
      <c r="D162" s="21" t="s">
        <v>16</v>
      </c>
      <c r="E162" s="20">
        <v>201055108</v>
      </c>
      <c r="F162" s="52" t="s">
        <v>453</v>
      </c>
      <c r="G162" s="52" t="s">
        <v>454</v>
      </c>
      <c r="H162" s="52" t="s">
        <v>457</v>
      </c>
      <c r="I162" s="52" t="s">
        <v>458</v>
      </c>
      <c r="J162" s="63">
        <v>1120000</v>
      </c>
      <c r="K162" s="67" t="s">
        <v>300</v>
      </c>
      <c r="L162" s="50" t="s">
        <v>20</v>
      </c>
      <c r="M162" s="51">
        <v>28</v>
      </c>
      <c r="N162" s="63">
        <v>40000</v>
      </c>
    </row>
    <row r="163" spans="1:14" s="27" customFormat="1" x14ac:dyDescent="0.25">
      <c r="A163" s="15">
        <v>158</v>
      </c>
      <c r="B163" s="20" t="s">
        <v>41</v>
      </c>
      <c r="C163" s="20" t="s">
        <v>40</v>
      </c>
      <c r="D163" s="21" t="s">
        <v>16</v>
      </c>
      <c r="E163" s="20">
        <v>201055108</v>
      </c>
      <c r="F163" s="52" t="s">
        <v>453</v>
      </c>
      <c r="G163" s="52" t="s">
        <v>454</v>
      </c>
      <c r="H163" s="52" t="s">
        <v>459</v>
      </c>
      <c r="I163" s="52" t="s">
        <v>460</v>
      </c>
      <c r="J163" s="63">
        <v>1560000</v>
      </c>
      <c r="K163" s="67" t="s">
        <v>467</v>
      </c>
      <c r="L163" s="50" t="s">
        <v>20</v>
      </c>
      <c r="M163" s="51">
        <v>39</v>
      </c>
      <c r="N163" s="63">
        <v>40000</v>
      </c>
    </row>
    <row r="164" spans="1:14" s="27" customFormat="1" x14ac:dyDescent="0.25">
      <c r="A164" s="15">
        <v>159</v>
      </c>
      <c r="B164" s="20" t="s">
        <v>41</v>
      </c>
      <c r="C164" s="20" t="s">
        <v>40</v>
      </c>
      <c r="D164" s="21" t="s">
        <v>16</v>
      </c>
      <c r="E164" s="20">
        <v>201055108</v>
      </c>
      <c r="F164" s="52" t="s">
        <v>461</v>
      </c>
      <c r="G164" s="52" t="s">
        <v>462</v>
      </c>
      <c r="H164" s="52" t="s">
        <v>463</v>
      </c>
      <c r="I164" s="52" t="s">
        <v>464</v>
      </c>
      <c r="J164" s="63">
        <v>5000000</v>
      </c>
      <c r="K164" s="67" t="s">
        <v>392</v>
      </c>
      <c r="L164" s="50" t="s">
        <v>19</v>
      </c>
      <c r="M164" s="51">
        <v>250</v>
      </c>
      <c r="N164" s="63">
        <v>20000</v>
      </c>
    </row>
    <row r="165" spans="1:14" s="27" customFormat="1" x14ac:dyDescent="0.25">
      <c r="A165" s="15">
        <v>160</v>
      </c>
      <c r="B165" s="20" t="s">
        <v>30</v>
      </c>
      <c r="C165" s="20" t="s">
        <v>28</v>
      </c>
      <c r="D165" s="21" t="s">
        <v>16</v>
      </c>
      <c r="E165" s="20">
        <v>201055108</v>
      </c>
      <c r="F165" s="52" t="s">
        <v>340</v>
      </c>
      <c r="G165" s="52" t="s">
        <v>341</v>
      </c>
      <c r="H165" s="52" t="s">
        <v>342</v>
      </c>
      <c r="I165" s="72" t="s">
        <v>343</v>
      </c>
      <c r="J165" s="63">
        <v>1340000</v>
      </c>
      <c r="K165" s="67" t="s">
        <v>384</v>
      </c>
      <c r="L165" s="50" t="s">
        <v>19</v>
      </c>
      <c r="M165" s="51">
        <v>1</v>
      </c>
      <c r="N165" s="63">
        <v>1340000</v>
      </c>
    </row>
    <row r="166" spans="1:14" s="27" customFormat="1" ht="30" x14ac:dyDescent="0.25">
      <c r="A166" s="15">
        <v>161</v>
      </c>
      <c r="B166" s="20" t="s">
        <v>30</v>
      </c>
      <c r="C166" s="20" t="s">
        <v>28</v>
      </c>
      <c r="D166" s="21" t="s">
        <v>16</v>
      </c>
      <c r="E166" s="20">
        <v>201055108</v>
      </c>
      <c r="F166" s="52" t="s">
        <v>82</v>
      </c>
      <c r="G166" s="52" t="s">
        <v>83</v>
      </c>
      <c r="H166" s="52" t="s">
        <v>344</v>
      </c>
      <c r="I166" s="72" t="s">
        <v>345</v>
      </c>
      <c r="J166" s="63">
        <v>900000</v>
      </c>
      <c r="K166" s="67" t="s">
        <v>385</v>
      </c>
      <c r="L166" s="50" t="s">
        <v>21</v>
      </c>
      <c r="M166" s="51">
        <v>60</v>
      </c>
      <c r="N166" s="63">
        <v>15000</v>
      </c>
    </row>
    <row r="167" spans="1:14" s="27" customFormat="1" x14ac:dyDescent="0.25">
      <c r="A167" s="15">
        <v>162</v>
      </c>
      <c r="B167" s="20" t="s">
        <v>30</v>
      </c>
      <c r="C167" s="20" t="s">
        <v>28</v>
      </c>
      <c r="D167" s="21" t="s">
        <v>16</v>
      </c>
      <c r="E167" s="20">
        <v>201055108</v>
      </c>
      <c r="F167" s="52" t="s">
        <v>82</v>
      </c>
      <c r="G167" s="52" t="s">
        <v>83</v>
      </c>
      <c r="H167" s="52" t="s">
        <v>346</v>
      </c>
      <c r="I167" s="72" t="s">
        <v>345</v>
      </c>
      <c r="J167" s="63">
        <v>750000</v>
      </c>
      <c r="K167" s="67" t="s">
        <v>44</v>
      </c>
      <c r="L167" s="50" t="s">
        <v>21</v>
      </c>
      <c r="M167" s="51">
        <v>50</v>
      </c>
      <c r="N167" s="63">
        <v>15000</v>
      </c>
    </row>
    <row r="168" spans="1:14" s="27" customFormat="1" ht="30" x14ac:dyDescent="0.25">
      <c r="A168" s="15">
        <v>163</v>
      </c>
      <c r="B168" s="20" t="s">
        <v>30</v>
      </c>
      <c r="C168" s="20" t="s">
        <v>28</v>
      </c>
      <c r="D168" s="21" t="s">
        <v>16</v>
      </c>
      <c r="E168" s="20">
        <v>201055108</v>
      </c>
      <c r="F168" s="52" t="s">
        <v>347</v>
      </c>
      <c r="G168" s="52" t="s">
        <v>348</v>
      </c>
      <c r="H168" s="52" t="s">
        <v>349</v>
      </c>
      <c r="I168" s="72" t="s">
        <v>350</v>
      </c>
      <c r="J168" s="63">
        <v>299970</v>
      </c>
      <c r="K168" s="67" t="s">
        <v>84</v>
      </c>
      <c r="L168" s="50" t="s">
        <v>19</v>
      </c>
      <c r="M168" s="51">
        <v>30</v>
      </c>
      <c r="N168" s="63">
        <v>9999</v>
      </c>
    </row>
    <row r="169" spans="1:14" s="27" customFormat="1" ht="30" x14ac:dyDescent="0.25">
      <c r="A169" s="15">
        <v>164</v>
      </c>
      <c r="B169" s="20" t="s">
        <v>30</v>
      </c>
      <c r="C169" s="20" t="s">
        <v>28</v>
      </c>
      <c r="D169" s="21" t="s">
        <v>16</v>
      </c>
      <c r="E169" s="20">
        <v>201055108</v>
      </c>
      <c r="F169" s="52" t="s">
        <v>82</v>
      </c>
      <c r="G169" s="52" t="s">
        <v>83</v>
      </c>
      <c r="H169" s="52" t="s">
        <v>351</v>
      </c>
      <c r="I169" s="72" t="s">
        <v>350</v>
      </c>
      <c r="J169" s="63">
        <v>500000</v>
      </c>
      <c r="K169" s="67" t="s">
        <v>386</v>
      </c>
      <c r="L169" s="50" t="s">
        <v>387</v>
      </c>
      <c r="M169" s="51">
        <v>50</v>
      </c>
      <c r="N169" s="63">
        <v>10000</v>
      </c>
    </row>
    <row r="170" spans="1:14" s="27" customFormat="1" x14ac:dyDescent="0.25">
      <c r="A170" s="15">
        <v>165</v>
      </c>
      <c r="B170" s="20" t="s">
        <v>30</v>
      </c>
      <c r="C170" s="20" t="s">
        <v>28</v>
      </c>
      <c r="D170" s="21" t="s">
        <v>16</v>
      </c>
      <c r="E170" s="20">
        <v>201055108</v>
      </c>
      <c r="F170" s="52" t="s">
        <v>352</v>
      </c>
      <c r="G170" s="52" t="s">
        <v>353</v>
      </c>
      <c r="H170" s="52" t="s">
        <v>354</v>
      </c>
      <c r="I170" s="72" t="s">
        <v>350</v>
      </c>
      <c r="J170" s="63">
        <v>344050</v>
      </c>
      <c r="K170" s="67" t="s">
        <v>34</v>
      </c>
      <c r="L170" s="50" t="s">
        <v>243</v>
      </c>
      <c r="M170" s="51">
        <v>50</v>
      </c>
      <c r="N170" s="63">
        <v>6881</v>
      </c>
    </row>
    <row r="171" spans="1:14" s="27" customFormat="1" x14ac:dyDescent="0.25">
      <c r="A171" s="15">
        <v>166</v>
      </c>
      <c r="B171" s="20" t="s">
        <v>30</v>
      </c>
      <c r="C171" s="20" t="s">
        <v>28</v>
      </c>
      <c r="D171" s="21" t="s">
        <v>16</v>
      </c>
      <c r="E171" s="20">
        <v>201055108</v>
      </c>
      <c r="F171" s="52" t="s">
        <v>82</v>
      </c>
      <c r="G171" s="52" t="s">
        <v>83</v>
      </c>
      <c r="H171" s="52" t="s">
        <v>355</v>
      </c>
      <c r="I171" s="72" t="s">
        <v>350</v>
      </c>
      <c r="J171" s="63">
        <v>400000</v>
      </c>
      <c r="K171" s="67" t="s">
        <v>388</v>
      </c>
      <c r="L171" s="50" t="s">
        <v>19</v>
      </c>
      <c r="M171" s="51">
        <v>40</v>
      </c>
      <c r="N171" s="63">
        <v>10000</v>
      </c>
    </row>
    <row r="172" spans="1:14" s="27" customFormat="1" x14ac:dyDescent="0.25">
      <c r="A172" s="15">
        <v>167</v>
      </c>
      <c r="B172" s="20" t="s">
        <v>30</v>
      </c>
      <c r="C172" s="20" t="s">
        <v>28</v>
      </c>
      <c r="D172" s="21" t="s">
        <v>16</v>
      </c>
      <c r="E172" s="20">
        <v>201055108</v>
      </c>
      <c r="F172" s="52" t="s">
        <v>356</v>
      </c>
      <c r="G172" s="52" t="s">
        <v>357</v>
      </c>
      <c r="H172" s="52" t="s">
        <v>358</v>
      </c>
      <c r="I172" s="72" t="s">
        <v>350</v>
      </c>
      <c r="J172" s="63">
        <v>313500</v>
      </c>
      <c r="K172" s="67" t="s">
        <v>17</v>
      </c>
      <c r="L172" s="50" t="s">
        <v>19</v>
      </c>
      <c r="M172" s="51">
        <v>3000</v>
      </c>
      <c r="N172" s="63">
        <v>104.5</v>
      </c>
    </row>
    <row r="173" spans="1:14" s="27" customFormat="1" x14ac:dyDescent="0.25">
      <c r="A173" s="15">
        <v>168</v>
      </c>
      <c r="B173" s="20" t="s">
        <v>30</v>
      </c>
      <c r="C173" s="20" t="s">
        <v>28</v>
      </c>
      <c r="D173" s="21" t="s">
        <v>16</v>
      </c>
      <c r="E173" s="20">
        <v>201055108</v>
      </c>
      <c r="F173" s="52" t="s">
        <v>359</v>
      </c>
      <c r="G173" s="52" t="s">
        <v>360</v>
      </c>
      <c r="H173" s="52" t="s">
        <v>361</v>
      </c>
      <c r="I173" s="72" t="s">
        <v>362</v>
      </c>
      <c r="J173" s="63">
        <v>678000</v>
      </c>
      <c r="K173" s="67" t="s">
        <v>25</v>
      </c>
      <c r="L173" s="50" t="s">
        <v>19</v>
      </c>
      <c r="M173" s="51">
        <v>1</v>
      </c>
      <c r="N173" s="63">
        <v>678000</v>
      </c>
    </row>
    <row r="174" spans="1:14" s="27" customFormat="1" ht="30" x14ac:dyDescent="0.25">
      <c r="A174" s="15">
        <v>169</v>
      </c>
      <c r="B174" s="20" t="s">
        <v>30</v>
      </c>
      <c r="C174" s="20" t="s">
        <v>28</v>
      </c>
      <c r="D174" s="21" t="s">
        <v>16</v>
      </c>
      <c r="E174" s="20">
        <v>201055108</v>
      </c>
      <c r="F174" s="52" t="s">
        <v>363</v>
      </c>
      <c r="G174" s="52" t="s">
        <v>364</v>
      </c>
      <c r="H174" s="52" t="s">
        <v>365</v>
      </c>
      <c r="I174" s="72" t="s">
        <v>366</v>
      </c>
      <c r="J174" s="63">
        <v>720000</v>
      </c>
      <c r="K174" s="67" t="s">
        <v>389</v>
      </c>
      <c r="L174" s="50" t="s">
        <v>19</v>
      </c>
      <c r="M174" s="51">
        <v>30</v>
      </c>
      <c r="N174" s="63">
        <v>24000</v>
      </c>
    </row>
    <row r="175" spans="1:14" s="27" customFormat="1" x14ac:dyDescent="0.25">
      <c r="A175" s="15">
        <v>170</v>
      </c>
      <c r="B175" s="20" t="s">
        <v>30</v>
      </c>
      <c r="C175" s="20" t="s">
        <v>28</v>
      </c>
      <c r="D175" s="21" t="s">
        <v>16</v>
      </c>
      <c r="E175" s="20">
        <v>201055108</v>
      </c>
      <c r="F175" s="52" t="s">
        <v>82</v>
      </c>
      <c r="G175" s="52" t="s">
        <v>83</v>
      </c>
      <c r="H175" s="52" t="s">
        <v>367</v>
      </c>
      <c r="I175" s="72" t="s">
        <v>366</v>
      </c>
      <c r="J175" s="63">
        <v>400000</v>
      </c>
      <c r="K175" s="67" t="s">
        <v>389</v>
      </c>
      <c r="L175" s="50" t="s">
        <v>247</v>
      </c>
      <c r="M175" s="51">
        <v>40</v>
      </c>
      <c r="N175" s="63">
        <v>10000</v>
      </c>
    </row>
    <row r="176" spans="1:14" s="27" customFormat="1" ht="30" x14ac:dyDescent="0.25">
      <c r="A176" s="15">
        <v>171</v>
      </c>
      <c r="B176" s="20" t="s">
        <v>30</v>
      </c>
      <c r="C176" s="20" t="s">
        <v>28</v>
      </c>
      <c r="D176" s="21" t="s">
        <v>16</v>
      </c>
      <c r="E176" s="20">
        <v>201055108</v>
      </c>
      <c r="F176" s="52" t="s">
        <v>363</v>
      </c>
      <c r="G176" s="52" t="s">
        <v>364</v>
      </c>
      <c r="H176" s="52" t="s">
        <v>368</v>
      </c>
      <c r="I176" s="72" t="s">
        <v>366</v>
      </c>
      <c r="J176" s="63">
        <v>560000</v>
      </c>
      <c r="K176" s="67" t="s">
        <v>390</v>
      </c>
      <c r="L176" s="50" t="s">
        <v>19</v>
      </c>
      <c r="M176" s="51">
        <v>70</v>
      </c>
      <c r="N176" s="63">
        <v>8000</v>
      </c>
    </row>
    <row r="177" spans="1:15" s="27" customFormat="1" x14ac:dyDescent="0.25">
      <c r="A177" s="15">
        <v>172</v>
      </c>
      <c r="B177" s="20" t="s">
        <v>30</v>
      </c>
      <c r="C177" s="20" t="s">
        <v>28</v>
      </c>
      <c r="D177" s="21" t="s">
        <v>16</v>
      </c>
      <c r="E177" s="20">
        <v>201055108</v>
      </c>
      <c r="F177" s="52" t="s">
        <v>369</v>
      </c>
      <c r="G177" s="52" t="s">
        <v>370</v>
      </c>
      <c r="H177" s="52" t="s">
        <v>371</v>
      </c>
      <c r="I177" s="72" t="s">
        <v>366</v>
      </c>
      <c r="J177" s="63">
        <v>1963500</v>
      </c>
      <c r="K177" s="67" t="s">
        <v>391</v>
      </c>
      <c r="L177" s="50" t="s">
        <v>20</v>
      </c>
      <c r="M177" s="51">
        <v>1</v>
      </c>
      <c r="N177" s="63">
        <v>1963500</v>
      </c>
    </row>
    <row r="178" spans="1:15" s="27" customFormat="1" x14ac:dyDescent="0.25">
      <c r="A178" s="15">
        <v>173</v>
      </c>
      <c r="B178" s="20" t="s">
        <v>30</v>
      </c>
      <c r="C178" s="20" t="s">
        <v>28</v>
      </c>
      <c r="D178" s="21" t="s">
        <v>16</v>
      </c>
      <c r="E178" s="20">
        <v>201055108</v>
      </c>
      <c r="F178" s="52" t="s">
        <v>340</v>
      </c>
      <c r="G178" s="52" t="s">
        <v>341</v>
      </c>
      <c r="H178" s="52" t="s">
        <v>372</v>
      </c>
      <c r="I178" s="72" t="s">
        <v>373</v>
      </c>
      <c r="J178" s="63">
        <v>1478000</v>
      </c>
      <c r="K178" s="67" t="s">
        <v>392</v>
      </c>
      <c r="L178" s="50" t="s">
        <v>19</v>
      </c>
      <c r="M178" s="51">
        <v>2</v>
      </c>
      <c r="N178" s="63">
        <v>739000</v>
      </c>
    </row>
    <row r="179" spans="1:15" s="27" customFormat="1" x14ac:dyDescent="0.25">
      <c r="A179" s="15">
        <v>174</v>
      </c>
      <c r="B179" s="20" t="s">
        <v>30</v>
      </c>
      <c r="C179" s="20" t="s">
        <v>28</v>
      </c>
      <c r="D179" s="21" t="s">
        <v>16</v>
      </c>
      <c r="E179" s="20">
        <v>201055108</v>
      </c>
      <c r="F179" s="52" t="s">
        <v>398</v>
      </c>
      <c r="G179" s="52" t="s">
        <v>399</v>
      </c>
      <c r="H179" s="52" t="s">
        <v>400</v>
      </c>
      <c r="I179" s="72">
        <v>45896</v>
      </c>
      <c r="J179" s="63">
        <v>1200000</v>
      </c>
      <c r="K179" s="50" t="s">
        <v>397</v>
      </c>
      <c r="L179" s="50" t="s">
        <v>19</v>
      </c>
      <c r="M179" s="51">
        <v>400</v>
      </c>
      <c r="N179" s="63">
        <f>J179/M179</f>
        <v>3000</v>
      </c>
    </row>
    <row r="180" spans="1:15" s="27" customFormat="1" ht="30" x14ac:dyDescent="0.25">
      <c r="A180" s="15">
        <v>175</v>
      </c>
      <c r="B180" s="20" t="s">
        <v>30</v>
      </c>
      <c r="C180" s="20" t="s">
        <v>28</v>
      </c>
      <c r="D180" s="21" t="s">
        <v>16</v>
      </c>
      <c r="E180" s="20">
        <v>201055108</v>
      </c>
      <c r="F180" s="52" t="s">
        <v>374</v>
      </c>
      <c r="G180" s="52">
        <v>310578858</v>
      </c>
      <c r="H180" s="52" t="s">
        <v>375</v>
      </c>
      <c r="I180" s="72">
        <v>45911</v>
      </c>
      <c r="J180" s="63">
        <v>18000000</v>
      </c>
      <c r="K180" s="67" t="s">
        <v>393</v>
      </c>
      <c r="L180" s="50" t="s">
        <v>19</v>
      </c>
      <c r="M180" s="51">
        <v>300</v>
      </c>
      <c r="N180" s="63">
        <v>60000</v>
      </c>
      <c r="O180" s="23" t="s">
        <v>401</v>
      </c>
    </row>
    <row r="181" spans="1:15" s="27" customFormat="1" ht="30" x14ac:dyDescent="0.25">
      <c r="A181" s="15">
        <v>176</v>
      </c>
      <c r="B181" s="20" t="s">
        <v>30</v>
      </c>
      <c r="C181" s="20" t="s">
        <v>28</v>
      </c>
      <c r="D181" s="21" t="s">
        <v>16</v>
      </c>
      <c r="E181" s="20">
        <v>201055108</v>
      </c>
      <c r="F181" s="52" t="s">
        <v>376</v>
      </c>
      <c r="G181" s="52">
        <v>52308015440033</v>
      </c>
      <c r="H181" s="52" t="s">
        <v>377</v>
      </c>
      <c r="I181" s="72">
        <v>45918</v>
      </c>
      <c r="J181" s="63">
        <v>2000000</v>
      </c>
      <c r="K181" s="67" t="s">
        <v>44</v>
      </c>
      <c r="L181" s="50" t="s">
        <v>19</v>
      </c>
      <c r="M181" s="51">
        <v>1000</v>
      </c>
      <c r="N181" s="63">
        <v>2000</v>
      </c>
      <c r="O181" s="23" t="s">
        <v>401</v>
      </c>
    </row>
    <row r="182" spans="1:15" s="27" customFormat="1" ht="30" x14ac:dyDescent="0.25">
      <c r="A182" s="15">
        <v>177</v>
      </c>
      <c r="B182" s="20" t="s">
        <v>30</v>
      </c>
      <c r="C182" s="20" t="s">
        <v>28</v>
      </c>
      <c r="D182" s="21" t="s">
        <v>16</v>
      </c>
      <c r="E182" s="20">
        <v>201055108</v>
      </c>
      <c r="F182" s="52" t="s">
        <v>376</v>
      </c>
      <c r="G182" s="52">
        <v>52308015440033</v>
      </c>
      <c r="H182" s="52" t="s">
        <v>378</v>
      </c>
      <c r="I182" s="72">
        <v>45918</v>
      </c>
      <c r="J182" s="63">
        <v>1999990</v>
      </c>
      <c r="K182" s="67" t="s">
        <v>394</v>
      </c>
      <c r="L182" s="50" t="s">
        <v>19</v>
      </c>
      <c r="M182" s="51">
        <v>1999.99</v>
      </c>
      <c r="N182" s="63">
        <v>1000</v>
      </c>
      <c r="O182" s="23" t="s">
        <v>401</v>
      </c>
    </row>
    <row r="183" spans="1:15" s="27" customFormat="1" x14ac:dyDescent="0.25">
      <c r="A183" s="15">
        <v>178</v>
      </c>
      <c r="B183" s="20" t="s">
        <v>30</v>
      </c>
      <c r="C183" s="20" t="s">
        <v>28</v>
      </c>
      <c r="D183" s="21" t="s">
        <v>16</v>
      </c>
      <c r="E183" s="20">
        <v>201055108</v>
      </c>
      <c r="F183" s="52" t="s">
        <v>379</v>
      </c>
      <c r="G183" s="52">
        <v>311586278</v>
      </c>
      <c r="H183" s="52" t="s">
        <v>380</v>
      </c>
      <c r="I183" s="72">
        <v>45924</v>
      </c>
      <c r="J183" s="63">
        <v>1600000</v>
      </c>
      <c r="K183" s="67" t="s">
        <v>395</v>
      </c>
      <c r="L183" s="50" t="s">
        <v>19</v>
      </c>
      <c r="M183" s="51">
        <v>2</v>
      </c>
      <c r="N183" s="63">
        <v>800000</v>
      </c>
      <c r="O183" s="23" t="s">
        <v>401</v>
      </c>
    </row>
    <row r="184" spans="1:15" s="27" customFormat="1" x14ac:dyDescent="0.25">
      <c r="A184" s="15">
        <v>179</v>
      </c>
      <c r="B184" s="20" t="s">
        <v>30</v>
      </c>
      <c r="C184" s="20" t="s">
        <v>28</v>
      </c>
      <c r="D184" s="21" t="s">
        <v>16</v>
      </c>
      <c r="E184" s="20">
        <v>201055108</v>
      </c>
      <c r="F184" s="52" t="s">
        <v>379</v>
      </c>
      <c r="G184" s="52">
        <v>311586278</v>
      </c>
      <c r="H184" s="52" t="s">
        <v>381</v>
      </c>
      <c r="I184" s="72">
        <v>45924</v>
      </c>
      <c r="J184" s="63">
        <v>900000</v>
      </c>
      <c r="K184" s="67" t="s">
        <v>395</v>
      </c>
      <c r="L184" s="50" t="s">
        <v>19</v>
      </c>
      <c r="M184" s="51">
        <v>3</v>
      </c>
      <c r="N184" s="63">
        <v>300000</v>
      </c>
      <c r="O184" s="23" t="s">
        <v>401</v>
      </c>
    </row>
    <row r="185" spans="1:15" s="27" customFormat="1" x14ac:dyDescent="0.25">
      <c r="A185" s="15">
        <v>180</v>
      </c>
      <c r="B185" s="20" t="s">
        <v>30</v>
      </c>
      <c r="C185" s="20" t="s">
        <v>28</v>
      </c>
      <c r="D185" s="21" t="s">
        <v>16</v>
      </c>
      <c r="E185" s="20">
        <v>201055108</v>
      </c>
      <c r="F185" s="52" t="s">
        <v>379</v>
      </c>
      <c r="G185" s="52">
        <v>311586278</v>
      </c>
      <c r="H185" s="52" t="s">
        <v>382</v>
      </c>
      <c r="I185" s="72">
        <v>45924</v>
      </c>
      <c r="J185" s="63">
        <v>900000</v>
      </c>
      <c r="K185" s="67" t="s">
        <v>395</v>
      </c>
      <c r="L185" s="50" t="s">
        <v>19</v>
      </c>
      <c r="M185" s="51">
        <v>3</v>
      </c>
      <c r="N185" s="63">
        <v>300000</v>
      </c>
      <c r="O185" s="23" t="s">
        <v>401</v>
      </c>
    </row>
    <row r="186" spans="1:15" s="27" customFormat="1" ht="30" x14ac:dyDescent="0.25">
      <c r="A186" s="15">
        <v>181</v>
      </c>
      <c r="B186" s="20" t="s">
        <v>30</v>
      </c>
      <c r="C186" s="20" t="s">
        <v>28</v>
      </c>
      <c r="D186" s="21" t="s">
        <v>16</v>
      </c>
      <c r="E186" s="20">
        <v>201055108</v>
      </c>
      <c r="F186" s="52" t="s">
        <v>376</v>
      </c>
      <c r="G186" s="52">
        <v>52308015440033</v>
      </c>
      <c r="H186" s="52" t="s">
        <v>383</v>
      </c>
      <c r="I186" s="72">
        <v>45922</v>
      </c>
      <c r="J186" s="63">
        <v>16156800</v>
      </c>
      <c r="K186" s="67" t="s">
        <v>396</v>
      </c>
      <c r="L186" s="50" t="s">
        <v>20</v>
      </c>
      <c r="M186" s="51">
        <v>1</v>
      </c>
      <c r="N186" s="63">
        <v>16156800</v>
      </c>
      <c r="O186" s="23" t="s">
        <v>401</v>
      </c>
    </row>
    <row r="187" spans="1:15" s="27" customFormat="1" ht="30" x14ac:dyDescent="0.25">
      <c r="A187" s="15">
        <v>182</v>
      </c>
      <c r="B187" s="20" t="s">
        <v>49</v>
      </c>
      <c r="C187" s="20" t="s">
        <v>50</v>
      </c>
      <c r="D187" s="21" t="s">
        <v>16</v>
      </c>
      <c r="E187" s="20">
        <v>201055108</v>
      </c>
      <c r="F187" s="56" t="s">
        <v>251</v>
      </c>
      <c r="G187" s="56" t="s">
        <v>252</v>
      </c>
      <c r="H187" s="56" t="s">
        <v>253</v>
      </c>
      <c r="I187" s="68" t="s">
        <v>254</v>
      </c>
      <c r="J187" s="69">
        <v>3300000</v>
      </c>
      <c r="K187" s="50" t="s">
        <v>67</v>
      </c>
      <c r="L187" s="50" t="s">
        <v>20</v>
      </c>
      <c r="M187" s="51">
        <v>1</v>
      </c>
      <c r="N187" s="63">
        <v>3300000</v>
      </c>
    </row>
    <row r="188" spans="1:15" s="27" customFormat="1" ht="30" x14ac:dyDescent="0.25">
      <c r="A188" s="15">
        <v>183</v>
      </c>
      <c r="B188" s="20" t="s">
        <v>49</v>
      </c>
      <c r="C188" s="20" t="s">
        <v>50</v>
      </c>
      <c r="D188" s="21" t="s">
        <v>16</v>
      </c>
      <c r="E188" s="20">
        <v>201055108</v>
      </c>
      <c r="F188" s="50" t="s">
        <v>255</v>
      </c>
      <c r="G188" s="50" t="s">
        <v>256</v>
      </c>
      <c r="H188" s="50" t="s">
        <v>257</v>
      </c>
      <c r="I188" s="70" t="s">
        <v>258</v>
      </c>
      <c r="J188" s="55">
        <v>5650000</v>
      </c>
      <c r="K188" s="50" t="s">
        <v>298</v>
      </c>
      <c r="L188" s="50" t="s">
        <v>20</v>
      </c>
      <c r="M188" s="51">
        <v>1</v>
      </c>
      <c r="N188" s="63">
        <v>5650000</v>
      </c>
    </row>
    <row r="189" spans="1:15" s="27" customFormat="1" x14ac:dyDescent="0.25">
      <c r="A189" s="15">
        <v>184</v>
      </c>
      <c r="B189" s="20" t="s">
        <v>49</v>
      </c>
      <c r="C189" s="20" t="s">
        <v>50</v>
      </c>
      <c r="D189" s="21" t="s">
        <v>16</v>
      </c>
      <c r="E189" s="20">
        <v>201055108</v>
      </c>
      <c r="F189" s="50" t="s">
        <v>255</v>
      </c>
      <c r="G189" s="50" t="s">
        <v>256</v>
      </c>
      <c r="H189" s="50" t="s">
        <v>259</v>
      </c>
      <c r="I189" s="70" t="s">
        <v>260</v>
      </c>
      <c r="J189" s="55">
        <v>950000</v>
      </c>
      <c r="K189" s="50" t="s">
        <v>77</v>
      </c>
      <c r="L189" s="50" t="s">
        <v>20</v>
      </c>
      <c r="M189" s="51">
        <v>1</v>
      </c>
      <c r="N189" s="63">
        <v>950000</v>
      </c>
    </row>
    <row r="190" spans="1:15" s="27" customFormat="1" ht="30" x14ac:dyDescent="0.25">
      <c r="A190" s="15">
        <v>185</v>
      </c>
      <c r="B190" s="20" t="s">
        <v>49</v>
      </c>
      <c r="C190" s="20" t="s">
        <v>50</v>
      </c>
      <c r="D190" s="21" t="s">
        <v>16</v>
      </c>
      <c r="E190" s="20">
        <v>201055108</v>
      </c>
      <c r="F190" s="50" t="s">
        <v>255</v>
      </c>
      <c r="G190" s="50" t="s">
        <v>256</v>
      </c>
      <c r="H190" s="50" t="s">
        <v>261</v>
      </c>
      <c r="I190" s="70" t="s">
        <v>262</v>
      </c>
      <c r="J190" s="55">
        <v>2580000</v>
      </c>
      <c r="K190" s="50" t="s">
        <v>81</v>
      </c>
      <c r="L190" s="50" t="s">
        <v>19</v>
      </c>
      <c r="M190" s="51">
        <v>4</v>
      </c>
      <c r="N190" s="63">
        <v>645000</v>
      </c>
    </row>
    <row r="191" spans="1:15" s="27" customFormat="1" ht="30" x14ac:dyDescent="0.25">
      <c r="A191" s="15">
        <v>186</v>
      </c>
      <c r="B191" s="20" t="s">
        <v>49</v>
      </c>
      <c r="C191" s="20" t="s">
        <v>50</v>
      </c>
      <c r="D191" s="21" t="s">
        <v>16</v>
      </c>
      <c r="E191" s="20">
        <v>201055108</v>
      </c>
      <c r="F191" s="50" t="s">
        <v>263</v>
      </c>
      <c r="G191" s="50" t="s">
        <v>264</v>
      </c>
      <c r="H191" s="50" t="s">
        <v>265</v>
      </c>
      <c r="I191" s="70" t="s">
        <v>266</v>
      </c>
      <c r="J191" s="55">
        <v>2932487</v>
      </c>
      <c r="K191" s="50" t="s">
        <v>299</v>
      </c>
      <c r="L191" s="50" t="s">
        <v>20</v>
      </c>
      <c r="M191" s="51">
        <v>1</v>
      </c>
      <c r="N191" s="63">
        <v>2932487</v>
      </c>
    </row>
    <row r="192" spans="1:15" s="27" customFormat="1" x14ac:dyDescent="0.25">
      <c r="A192" s="15">
        <v>187</v>
      </c>
      <c r="B192" s="20" t="s">
        <v>49</v>
      </c>
      <c r="C192" s="20" t="s">
        <v>50</v>
      </c>
      <c r="D192" s="21" t="s">
        <v>16</v>
      </c>
      <c r="E192" s="20">
        <v>201055108</v>
      </c>
      <c r="F192" s="50" t="s">
        <v>87</v>
      </c>
      <c r="G192" s="50" t="s">
        <v>90</v>
      </c>
      <c r="H192" s="50" t="s">
        <v>267</v>
      </c>
      <c r="I192" s="70" t="s">
        <v>268</v>
      </c>
      <c r="J192" s="55">
        <v>1200000</v>
      </c>
      <c r="K192" s="50" t="s">
        <v>300</v>
      </c>
      <c r="L192" s="50" t="s">
        <v>20</v>
      </c>
      <c r="M192" s="51">
        <v>1</v>
      </c>
      <c r="N192" s="63">
        <v>1200000</v>
      </c>
    </row>
    <row r="193" spans="1:14" s="27" customFormat="1" ht="30" x14ac:dyDescent="0.25">
      <c r="A193" s="15">
        <v>188</v>
      </c>
      <c r="B193" s="20" t="s">
        <v>49</v>
      </c>
      <c r="C193" s="20" t="s">
        <v>50</v>
      </c>
      <c r="D193" s="21" t="s">
        <v>16</v>
      </c>
      <c r="E193" s="20">
        <v>201055108</v>
      </c>
      <c r="F193" s="50" t="s">
        <v>87</v>
      </c>
      <c r="G193" s="50" t="s">
        <v>90</v>
      </c>
      <c r="H193" s="50" t="s">
        <v>269</v>
      </c>
      <c r="I193" s="70" t="s">
        <v>270</v>
      </c>
      <c r="J193" s="55">
        <v>1100000</v>
      </c>
      <c r="K193" s="50" t="s">
        <v>69</v>
      </c>
      <c r="L193" s="50" t="s">
        <v>20</v>
      </c>
      <c r="M193" s="51">
        <v>50</v>
      </c>
      <c r="N193" s="63">
        <v>22000</v>
      </c>
    </row>
    <row r="194" spans="1:14" s="27" customFormat="1" ht="30" x14ac:dyDescent="0.25">
      <c r="A194" s="15">
        <v>189</v>
      </c>
      <c r="B194" s="20" t="s">
        <v>49</v>
      </c>
      <c r="C194" s="20" t="s">
        <v>50</v>
      </c>
      <c r="D194" s="21" t="s">
        <v>16</v>
      </c>
      <c r="E194" s="20">
        <v>201055108</v>
      </c>
      <c r="F194" s="50" t="s">
        <v>87</v>
      </c>
      <c r="G194" s="50" t="s">
        <v>90</v>
      </c>
      <c r="H194" s="50" t="s">
        <v>271</v>
      </c>
      <c r="I194" s="70" t="s">
        <v>272</v>
      </c>
      <c r="J194" s="55">
        <v>1100000</v>
      </c>
      <c r="K194" s="50" t="s">
        <v>70</v>
      </c>
      <c r="L194" s="50" t="s">
        <v>20</v>
      </c>
      <c r="M194" s="51">
        <v>50</v>
      </c>
      <c r="N194" s="63">
        <v>22000</v>
      </c>
    </row>
    <row r="195" spans="1:14" s="27" customFormat="1" x14ac:dyDescent="0.25">
      <c r="A195" s="15">
        <v>190</v>
      </c>
      <c r="B195" s="20" t="s">
        <v>49</v>
      </c>
      <c r="C195" s="20" t="s">
        <v>50</v>
      </c>
      <c r="D195" s="21" t="s">
        <v>16</v>
      </c>
      <c r="E195" s="20">
        <v>201055108</v>
      </c>
      <c r="F195" s="50" t="s">
        <v>273</v>
      </c>
      <c r="G195" s="50" t="s">
        <v>274</v>
      </c>
      <c r="H195" s="50" t="s">
        <v>275</v>
      </c>
      <c r="I195" s="70" t="s">
        <v>276</v>
      </c>
      <c r="J195" s="55">
        <v>4500000</v>
      </c>
      <c r="K195" s="50" t="s">
        <v>301</v>
      </c>
      <c r="L195" s="50" t="s">
        <v>71</v>
      </c>
      <c r="M195" s="51">
        <v>3</v>
      </c>
      <c r="N195" s="63">
        <v>1500000</v>
      </c>
    </row>
    <row r="196" spans="1:14" s="27" customFormat="1" ht="30" x14ac:dyDescent="0.25">
      <c r="A196" s="15">
        <v>191</v>
      </c>
      <c r="B196" s="20" t="s">
        <v>49</v>
      </c>
      <c r="C196" s="20" t="s">
        <v>50</v>
      </c>
      <c r="D196" s="21" t="s">
        <v>16</v>
      </c>
      <c r="E196" s="20">
        <v>201055108</v>
      </c>
      <c r="F196" s="50" t="s">
        <v>277</v>
      </c>
      <c r="G196" s="50" t="s">
        <v>278</v>
      </c>
      <c r="H196" s="50" t="s">
        <v>279</v>
      </c>
      <c r="I196" s="70" t="s">
        <v>280</v>
      </c>
      <c r="J196" s="55">
        <v>6720000</v>
      </c>
      <c r="K196" s="50" t="s">
        <v>302</v>
      </c>
      <c r="L196" s="50" t="s">
        <v>20</v>
      </c>
      <c r="M196" s="51">
        <v>168</v>
      </c>
      <c r="N196" s="63">
        <v>40000</v>
      </c>
    </row>
    <row r="197" spans="1:14" s="27" customFormat="1" ht="30" x14ac:dyDescent="0.25">
      <c r="A197" s="15">
        <v>192</v>
      </c>
      <c r="B197" s="20" t="s">
        <v>49</v>
      </c>
      <c r="C197" s="20" t="s">
        <v>50</v>
      </c>
      <c r="D197" s="21" t="s">
        <v>16</v>
      </c>
      <c r="E197" s="20">
        <v>201055108</v>
      </c>
      <c r="F197" s="50" t="s">
        <v>86</v>
      </c>
      <c r="G197" s="50" t="s">
        <v>89</v>
      </c>
      <c r="H197" s="50" t="s">
        <v>281</v>
      </c>
      <c r="I197" s="70" t="s">
        <v>280</v>
      </c>
      <c r="J197" s="55">
        <v>825000</v>
      </c>
      <c r="K197" s="50" t="s">
        <v>73</v>
      </c>
      <c r="L197" s="50" t="s">
        <v>20</v>
      </c>
      <c r="M197" s="51">
        <v>1</v>
      </c>
      <c r="N197" s="63">
        <v>825000</v>
      </c>
    </row>
    <row r="198" spans="1:14" s="27" customFormat="1" ht="29.25" customHeight="1" x14ac:dyDescent="0.25">
      <c r="A198" s="15">
        <v>193</v>
      </c>
      <c r="B198" s="20" t="s">
        <v>49</v>
      </c>
      <c r="C198" s="20" t="s">
        <v>50</v>
      </c>
      <c r="D198" s="21" t="s">
        <v>16</v>
      </c>
      <c r="E198" s="20">
        <v>201055108</v>
      </c>
      <c r="F198" s="59" t="s">
        <v>88</v>
      </c>
      <c r="G198" s="59" t="s">
        <v>91</v>
      </c>
      <c r="H198" s="59" t="s">
        <v>282</v>
      </c>
      <c r="I198" s="71" t="s">
        <v>283</v>
      </c>
      <c r="J198" s="62">
        <v>3790000</v>
      </c>
      <c r="K198" s="59" t="s">
        <v>17</v>
      </c>
      <c r="L198" s="59" t="s">
        <v>18</v>
      </c>
      <c r="M198" s="60">
        <v>100</v>
      </c>
      <c r="N198" s="63">
        <v>37900</v>
      </c>
    </row>
    <row r="199" spans="1:14" s="27" customFormat="1" x14ac:dyDescent="0.25">
      <c r="A199" s="15">
        <v>194</v>
      </c>
      <c r="B199" s="20" t="s">
        <v>49</v>
      </c>
      <c r="C199" s="20" t="s">
        <v>50</v>
      </c>
      <c r="D199" s="21" t="s">
        <v>16</v>
      </c>
      <c r="E199" s="20">
        <v>201055108</v>
      </c>
      <c r="F199" s="52" t="s">
        <v>88</v>
      </c>
      <c r="G199" s="52" t="s">
        <v>91</v>
      </c>
      <c r="H199" s="52" t="s">
        <v>284</v>
      </c>
      <c r="I199" s="72" t="s">
        <v>285</v>
      </c>
      <c r="J199" s="63">
        <v>196000</v>
      </c>
      <c r="K199" s="52" t="s">
        <v>25</v>
      </c>
      <c r="L199" s="52" t="s">
        <v>19</v>
      </c>
      <c r="M199" s="53">
        <v>40</v>
      </c>
      <c r="N199" s="63">
        <v>4900</v>
      </c>
    </row>
    <row r="200" spans="1:14" s="27" customFormat="1" x14ac:dyDescent="0.25">
      <c r="A200" s="15">
        <v>195</v>
      </c>
      <c r="B200" s="20" t="s">
        <v>49</v>
      </c>
      <c r="C200" s="20" t="s">
        <v>50</v>
      </c>
      <c r="D200" s="21" t="s">
        <v>16</v>
      </c>
      <c r="E200" s="20">
        <v>201055108</v>
      </c>
      <c r="F200" s="52" t="s">
        <v>88</v>
      </c>
      <c r="G200" s="52" t="s">
        <v>91</v>
      </c>
      <c r="H200" s="52" t="s">
        <v>286</v>
      </c>
      <c r="I200" s="72" t="s">
        <v>285</v>
      </c>
      <c r="J200" s="63">
        <v>165000</v>
      </c>
      <c r="K200" s="52" t="s">
        <v>68</v>
      </c>
      <c r="L200" s="52" t="s">
        <v>37</v>
      </c>
      <c r="M200" s="53">
        <v>5</v>
      </c>
      <c r="N200" s="63">
        <v>33000</v>
      </c>
    </row>
    <row r="201" spans="1:14" s="27" customFormat="1" x14ac:dyDescent="0.25">
      <c r="A201" s="15">
        <v>196</v>
      </c>
      <c r="B201" s="20" t="s">
        <v>49</v>
      </c>
      <c r="C201" s="20" t="s">
        <v>50</v>
      </c>
      <c r="D201" s="21" t="s">
        <v>16</v>
      </c>
      <c r="E201" s="20">
        <v>201055108</v>
      </c>
      <c r="F201" s="52" t="s">
        <v>88</v>
      </c>
      <c r="G201" s="52" t="s">
        <v>91</v>
      </c>
      <c r="H201" s="52" t="s">
        <v>287</v>
      </c>
      <c r="I201" s="72" t="s">
        <v>288</v>
      </c>
      <c r="J201" s="63">
        <v>174500</v>
      </c>
      <c r="K201" s="52" t="s">
        <v>44</v>
      </c>
      <c r="L201" s="52" t="s">
        <v>19</v>
      </c>
      <c r="M201" s="53">
        <v>500</v>
      </c>
      <c r="N201" s="63">
        <v>349</v>
      </c>
    </row>
    <row r="202" spans="1:14" s="27" customFormat="1" x14ac:dyDescent="0.25">
      <c r="A202" s="15">
        <v>197</v>
      </c>
      <c r="B202" s="20" t="s">
        <v>49</v>
      </c>
      <c r="C202" s="20" t="s">
        <v>50</v>
      </c>
      <c r="D202" s="21" t="s">
        <v>16</v>
      </c>
      <c r="E202" s="20">
        <v>201055108</v>
      </c>
      <c r="F202" s="52" t="s">
        <v>88</v>
      </c>
      <c r="G202" s="52" t="s">
        <v>91</v>
      </c>
      <c r="H202" s="52" t="s">
        <v>289</v>
      </c>
      <c r="I202" s="72" t="s">
        <v>290</v>
      </c>
      <c r="J202" s="63">
        <v>300000</v>
      </c>
      <c r="K202" s="52" t="s">
        <v>303</v>
      </c>
      <c r="L202" s="52" t="s">
        <v>19</v>
      </c>
      <c r="M202" s="53">
        <v>4</v>
      </c>
      <c r="N202" s="63">
        <v>75000</v>
      </c>
    </row>
    <row r="203" spans="1:14" s="27" customFormat="1" x14ac:dyDescent="0.25">
      <c r="A203" s="15">
        <v>198</v>
      </c>
      <c r="B203" s="20" t="s">
        <v>49</v>
      </c>
      <c r="C203" s="20" t="s">
        <v>50</v>
      </c>
      <c r="D203" s="21" t="s">
        <v>16</v>
      </c>
      <c r="E203" s="20">
        <v>201055108</v>
      </c>
      <c r="F203" s="52" t="s">
        <v>75</v>
      </c>
      <c r="G203" s="52" t="s">
        <v>76</v>
      </c>
      <c r="H203" s="52" t="s">
        <v>291</v>
      </c>
      <c r="I203" s="72" t="s">
        <v>290</v>
      </c>
      <c r="J203" s="63">
        <v>117760</v>
      </c>
      <c r="K203" s="52" t="s">
        <v>304</v>
      </c>
      <c r="L203" s="52" t="s">
        <v>19</v>
      </c>
      <c r="M203" s="53">
        <v>20</v>
      </c>
      <c r="N203" s="63">
        <v>5888</v>
      </c>
    </row>
    <row r="204" spans="1:14" s="27" customFormat="1" ht="30" x14ac:dyDescent="0.25">
      <c r="A204" s="15">
        <v>199</v>
      </c>
      <c r="B204" s="20" t="s">
        <v>49</v>
      </c>
      <c r="C204" s="20" t="s">
        <v>50</v>
      </c>
      <c r="D204" s="21" t="s">
        <v>16</v>
      </c>
      <c r="E204" s="20">
        <v>201055108</v>
      </c>
      <c r="F204" s="52" t="s">
        <v>292</v>
      </c>
      <c r="G204" s="52" t="s">
        <v>293</v>
      </c>
      <c r="H204" s="52" t="s">
        <v>294</v>
      </c>
      <c r="I204" s="72" t="s">
        <v>290</v>
      </c>
      <c r="J204" s="63">
        <v>1295000</v>
      </c>
      <c r="K204" s="52" t="s">
        <v>305</v>
      </c>
      <c r="L204" s="52" t="s">
        <v>19</v>
      </c>
      <c r="M204" s="53">
        <v>7</v>
      </c>
      <c r="N204" s="63">
        <v>185000</v>
      </c>
    </row>
    <row r="205" spans="1:14" s="27" customFormat="1" ht="30" x14ac:dyDescent="0.25">
      <c r="A205" s="15">
        <v>200</v>
      </c>
      <c r="B205" s="20" t="s">
        <v>49</v>
      </c>
      <c r="C205" s="20" t="s">
        <v>50</v>
      </c>
      <c r="D205" s="21" t="s">
        <v>16</v>
      </c>
      <c r="E205" s="20">
        <v>201055108</v>
      </c>
      <c r="F205" s="52" t="s">
        <v>292</v>
      </c>
      <c r="G205" s="52" t="s">
        <v>293</v>
      </c>
      <c r="H205" s="52" t="s">
        <v>295</v>
      </c>
      <c r="I205" s="72" t="s">
        <v>296</v>
      </c>
      <c r="J205" s="63">
        <v>660000</v>
      </c>
      <c r="K205" s="52" t="s">
        <v>306</v>
      </c>
      <c r="L205" s="52" t="s">
        <v>19</v>
      </c>
      <c r="M205" s="53">
        <v>4</v>
      </c>
      <c r="N205" s="63">
        <v>165000</v>
      </c>
    </row>
    <row r="206" spans="1:14" s="27" customFormat="1" ht="30" x14ac:dyDescent="0.25">
      <c r="A206" s="15">
        <v>201</v>
      </c>
      <c r="B206" s="20" t="s">
        <v>49</v>
      </c>
      <c r="C206" s="20" t="s">
        <v>50</v>
      </c>
      <c r="D206" s="21" t="s">
        <v>16</v>
      </c>
      <c r="E206" s="20">
        <v>201055108</v>
      </c>
      <c r="F206" s="52" t="s">
        <v>292</v>
      </c>
      <c r="G206" s="52" t="s">
        <v>293</v>
      </c>
      <c r="H206" s="52" t="s">
        <v>297</v>
      </c>
      <c r="I206" s="72" t="s">
        <v>296</v>
      </c>
      <c r="J206" s="63">
        <v>370000</v>
      </c>
      <c r="K206" s="52" t="s">
        <v>306</v>
      </c>
      <c r="L206" s="52" t="s">
        <v>19</v>
      </c>
      <c r="M206" s="53">
        <v>2</v>
      </c>
      <c r="N206" s="63">
        <v>185000</v>
      </c>
    </row>
    <row r="207" spans="1:14" s="27" customFormat="1" ht="14.25" customHeight="1" x14ac:dyDescent="0.25">
      <c r="A207" s="15">
        <v>202</v>
      </c>
      <c r="B207" s="20" t="s">
        <v>24</v>
      </c>
      <c r="C207" s="20" t="s">
        <v>52</v>
      </c>
      <c r="D207" s="21" t="s">
        <v>16</v>
      </c>
      <c r="E207" s="20">
        <v>201055108</v>
      </c>
      <c r="F207" s="20" t="s">
        <v>171</v>
      </c>
      <c r="G207" s="78" t="s">
        <v>172</v>
      </c>
      <c r="H207" s="20" t="s">
        <v>173</v>
      </c>
      <c r="I207" s="25" t="s">
        <v>174</v>
      </c>
      <c r="J207" s="17">
        <v>2100000</v>
      </c>
      <c r="K207" s="20" t="s">
        <v>65</v>
      </c>
      <c r="L207" s="20" t="s">
        <v>20</v>
      </c>
      <c r="M207" s="20">
        <v>1</v>
      </c>
      <c r="N207" s="63">
        <v>2100000</v>
      </c>
    </row>
    <row r="208" spans="1:14" s="27" customFormat="1" ht="14.25" customHeight="1" x14ac:dyDescent="0.25">
      <c r="A208" s="15">
        <v>203</v>
      </c>
      <c r="B208" s="20" t="s">
        <v>24</v>
      </c>
      <c r="C208" s="20" t="s">
        <v>52</v>
      </c>
      <c r="D208" s="21" t="s">
        <v>16</v>
      </c>
      <c r="E208" s="20">
        <v>201055108</v>
      </c>
      <c r="F208" s="20" t="s">
        <v>171</v>
      </c>
      <c r="G208" s="73" t="s">
        <v>172</v>
      </c>
      <c r="H208" s="20" t="s">
        <v>175</v>
      </c>
      <c r="I208" s="25" t="s">
        <v>176</v>
      </c>
      <c r="J208" s="17">
        <v>2350000</v>
      </c>
      <c r="K208" s="20" t="s">
        <v>65</v>
      </c>
      <c r="L208" s="20" t="s">
        <v>20</v>
      </c>
      <c r="M208" s="20">
        <v>1</v>
      </c>
      <c r="N208" s="63">
        <v>2350000</v>
      </c>
    </row>
    <row r="209" spans="1:14" s="27" customFormat="1" ht="14.25" customHeight="1" x14ac:dyDescent="0.25">
      <c r="A209" s="15">
        <v>204</v>
      </c>
      <c r="B209" s="20" t="s">
        <v>24</v>
      </c>
      <c r="C209" s="20" t="s">
        <v>52</v>
      </c>
      <c r="D209" s="21" t="s">
        <v>16</v>
      </c>
      <c r="E209" s="20">
        <v>201055108</v>
      </c>
      <c r="F209" s="20" t="s">
        <v>171</v>
      </c>
      <c r="G209" s="73" t="s">
        <v>172</v>
      </c>
      <c r="H209" s="20" t="s">
        <v>177</v>
      </c>
      <c r="I209" s="25" t="s">
        <v>178</v>
      </c>
      <c r="J209" s="17">
        <v>2500000</v>
      </c>
      <c r="K209" s="20" t="s">
        <v>65</v>
      </c>
      <c r="L209" s="20" t="s">
        <v>20</v>
      </c>
      <c r="M209" s="20">
        <v>1</v>
      </c>
      <c r="N209" s="63">
        <v>2500000</v>
      </c>
    </row>
    <row r="210" spans="1:14" s="27" customFormat="1" ht="14.25" customHeight="1" x14ac:dyDescent="0.25">
      <c r="A210" s="15">
        <v>205</v>
      </c>
      <c r="B210" s="20" t="s">
        <v>24</v>
      </c>
      <c r="C210" s="20" t="s">
        <v>52</v>
      </c>
      <c r="D210" s="21" t="s">
        <v>16</v>
      </c>
      <c r="E210" s="20">
        <v>201055108</v>
      </c>
      <c r="F210" s="20" t="s">
        <v>171</v>
      </c>
      <c r="G210" s="73" t="s">
        <v>172</v>
      </c>
      <c r="H210" s="20" t="s">
        <v>179</v>
      </c>
      <c r="I210" s="25" t="s">
        <v>180</v>
      </c>
      <c r="J210" s="17">
        <v>3500000</v>
      </c>
      <c r="K210" s="20" t="s">
        <v>65</v>
      </c>
      <c r="L210" s="20" t="s">
        <v>20</v>
      </c>
      <c r="M210" s="20">
        <v>1</v>
      </c>
      <c r="N210" s="63">
        <v>3500000</v>
      </c>
    </row>
    <row r="211" spans="1:14" s="27" customFormat="1" ht="14.25" customHeight="1" x14ac:dyDescent="0.25">
      <c r="A211" s="15">
        <v>206</v>
      </c>
      <c r="B211" s="20" t="s">
        <v>24</v>
      </c>
      <c r="C211" s="20" t="s">
        <v>52</v>
      </c>
      <c r="D211" s="21" t="s">
        <v>16</v>
      </c>
      <c r="E211" s="20">
        <v>201055108</v>
      </c>
      <c r="F211" s="20" t="s">
        <v>181</v>
      </c>
      <c r="G211" s="73" t="s">
        <v>182</v>
      </c>
      <c r="H211" s="20" t="s">
        <v>183</v>
      </c>
      <c r="I211" s="25" t="s">
        <v>184</v>
      </c>
      <c r="J211" s="17">
        <v>5900000</v>
      </c>
      <c r="K211" s="20" t="s">
        <v>92</v>
      </c>
      <c r="L211" s="20" t="s">
        <v>20</v>
      </c>
      <c r="M211" s="20">
        <v>1</v>
      </c>
      <c r="N211" s="63">
        <v>5900000</v>
      </c>
    </row>
    <row r="212" spans="1:14" s="27" customFormat="1" ht="14.25" customHeight="1" x14ac:dyDescent="0.25">
      <c r="A212" s="15">
        <v>207</v>
      </c>
      <c r="B212" s="20" t="s">
        <v>24</v>
      </c>
      <c r="C212" s="20" t="s">
        <v>52</v>
      </c>
      <c r="D212" s="21" t="s">
        <v>16</v>
      </c>
      <c r="E212" s="20">
        <v>201055108</v>
      </c>
      <c r="F212" s="20" t="s">
        <v>185</v>
      </c>
      <c r="G212" s="73" t="s">
        <v>186</v>
      </c>
      <c r="H212" s="20" t="s">
        <v>187</v>
      </c>
      <c r="I212" s="25" t="s">
        <v>188</v>
      </c>
      <c r="J212" s="17">
        <v>3610000</v>
      </c>
      <c r="K212" s="20" t="s">
        <v>93</v>
      </c>
      <c r="L212" s="20" t="s">
        <v>20</v>
      </c>
      <c r="M212" s="20">
        <v>1</v>
      </c>
      <c r="N212" s="63">
        <v>3610000</v>
      </c>
    </row>
    <row r="213" spans="1:14" s="27" customFormat="1" ht="14.25" customHeight="1" x14ac:dyDescent="0.25">
      <c r="A213" s="15">
        <v>208</v>
      </c>
      <c r="B213" s="20" t="s">
        <v>24</v>
      </c>
      <c r="C213" s="20" t="s">
        <v>52</v>
      </c>
      <c r="D213" s="21" t="s">
        <v>16</v>
      </c>
      <c r="E213" s="20">
        <v>201055108</v>
      </c>
      <c r="F213" s="20" t="s">
        <v>95</v>
      </c>
      <c r="G213" s="73" t="s">
        <v>96</v>
      </c>
      <c r="H213" s="20" t="s">
        <v>189</v>
      </c>
      <c r="I213" s="25" t="s">
        <v>190</v>
      </c>
      <c r="J213" s="17">
        <v>1000000</v>
      </c>
      <c r="K213" s="20" t="s">
        <v>94</v>
      </c>
      <c r="L213" s="20" t="s">
        <v>19</v>
      </c>
      <c r="M213" s="20">
        <v>50</v>
      </c>
      <c r="N213" s="63">
        <v>20000</v>
      </c>
    </row>
    <row r="214" spans="1:14" s="27" customFormat="1" ht="14.25" customHeight="1" x14ac:dyDescent="0.25">
      <c r="A214" s="15">
        <v>209</v>
      </c>
      <c r="B214" s="20" t="s">
        <v>24</v>
      </c>
      <c r="C214" s="20" t="s">
        <v>52</v>
      </c>
      <c r="D214" s="21" t="s">
        <v>16</v>
      </c>
      <c r="E214" s="20">
        <v>201055108</v>
      </c>
      <c r="F214" s="20" t="s">
        <v>95</v>
      </c>
      <c r="G214" s="73" t="s">
        <v>96</v>
      </c>
      <c r="H214" s="20" t="s">
        <v>191</v>
      </c>
      <c r="I214" s="25" t="s">
        <v>192</v>
      </c>
      <c r="J214" s="17">
        <v>625000</v>
      </c>
      <c r="K214" s="20" t="s">
        <v>241</v>
      </c>
      <c r="L214" s="20" t="s">
        <v>19</v>
      </c>
      <c r="M214" s="20">
        <v>500</v>
      </c>
      <c r="N214" s="63">
        <v>1250</v>
      </c>
    </row>
    <row r="215" spans="1:14" s="27" customFormat="1" ht="14.25" customHeight="1" x14ac:dyDescent="0.25">
      <c r="A215" s="15">
        <v>210</v>
      </c>
      <c r="B215" s="20" t="s">
        <v>24</v>
      </c>
      <c r="C215" s="20" t="s">
        <v>52</v>
      </c>
      <c r="D215" s="21" t="s">
        <v>16</v>
      </c>
      <c r="E215" s="20">
        <v>201055108</v>
      </c>
      <c r="F215" s="20" t="s">
        <v>95</v>
      </c>
      <c r="G215" s="73" t="s">
        <v>96</v>
      </c>
      <c r="H215" s="20" t="s">
        <v>193</v>
      </c>
      <c r="I215" s="25" t="s">
        <v>194</v>
      </c>
      <c r="J215" s="17">
        <v>8790000</v>
      </c>
      <c r="K215" s="20" t="s">
        <v>17</v>
      </c>
      <c r="L215" s="20" t="s">
        <v>18</v>
      </c>
      <c r="M215" s="20">
        <v>200</v>
      </c>
      <c r="N215" s="63">
        <v>43950</v>
      </c>
    </row>
    <row r="216" spans="1:14" s="27" customFormat="1" ht="14.25" customHeight="1" x14ac:dyDescent="0.25">
      <c r="A216" s="15">
        <v>211</v>
      </c>
      <c r="B216" s="20" t="s">
        <v>24</v>
      </c>
      <c r="C216" s="20" t="s">
        <v>52</v>
      </c>
      <c r="D216" s="21" t="s">
        <v>16</v>
      </c>
      <c r="E216" s="20">
        <v>201055108</v>
      </c>
      <c r="F216" s="20" t="s">
        <v>185</v>
      </c>
      <c r="G216" s="73" t="s">
        <v>186</v>
      </c>
      <c r="H216" s="20" t="s">
        <v>195</v>
      </c>
      <c r="I216" s="25" t="s">
        <v>196</v>
      </c>
      <c r="J216" s="17">
        <v>9960000</v>
      </c>
      <c r="K216" s="20" t="s">
        <v>93</v>
      </c>
      <c r="L216" s="20" t="s">
        <v>20</v>
      </c>
      <c r="M216" s="20">
        <v>1</v>
      </c>
      <c r="N216" s="63">
        <v>9960000</v>
      </c>
    </row>
    <row r="217" spans="1:14" s="27" customFormat="1" ht="14.25" customHeight="1" x14ac:dyDescent="0.25">
      <c r="A217" s="15">
        <v>212</v>
      </c>
      <c r="B217" s="20" t="s">
        <v>24</v>
      </c>
      <c r="C217" s="20" t="s">
        <v>52</v>
      </c>
      <c r="D217" s="21" t="s">
        <v>16</v>
      </c>
      <c r="E217" s="20">
        <v>201055108</v>
      </c>
      <c r="F217" s="20" t="s">
        <v>197</v>
      </c>
      <c r="G217" s="73" t="s">
        <v>198</v>
      </c>
      <c r="H217" s="20" t="s">
        <v>199</v>
      </c>
      <c r="I217" s="25" t="s">
        <v>200</v>
      </c>
      <c r="J217" s="17">
        <v>1596000</v>
      </c>
      <c r="K217" s="20" t="s">
        <v>66</v>
      </c>
      <c r="L217" s="20" t="s">
        <v>19</v>
      </c>
      <c r="M217" s="20">
        <v>19</v>
      </c>
      <c r="N217" s="63">
        <v>84000</v>
      </c>
    </row>
    <row r="218" spans="1:14" s="27" customFormat="1" ht="14.25" customHeight="1" x14ac:dyDescent="0.25">
      <c r="A218" s="15">
        <v>213</v>
      </c>
      <c r="B218" s="20" t="s">
        <v>24</v>
      </c>
      <c r="C218" s="20" t="s">
        <v>52</v>
      </c>
      <c r="D218" s="21" t="s">
        <v>16</v>
      </c>
      <c r="E218" s="20">
        <v>201055108</v>
      </c>
      <c r="F218" s="20" t="s">
        <v>201</v>
      </c>
      <c r="G218" s="73" t="s">
        <v>202</v>
      </c>
      <c r="H218" s="20" t="s">
        <v>203</v>
      </c>
      <c r="I218" s="25" t="s">
        <v>204</v>
      </c>
      <c r="J218" s="17">
        <v>620000</v>
      </c>
      <c r="K218" s="20" t="s">
        <v>242</v>
      </c>
      <c r="L218" s="20" t="s">
        <v>243</v>
      </c>
      <c r="M218" s="20">
        <v>100</v>
      </c>
      <c r="N218" s="63">
        <v>6200</v>
      </c>
    </row>
    <row r="219" spans="1:14" s="27" customFormat="1" ht="14.25" customHeight="1" x14ac:dyDescent="0.25">
      <c r="A219" s="15">
        <v>214</v>
      </c>
      <c r="B219" s="20" t="s">
        <v>24</v>
      </c>
      <c r="C219" s="20" t="s">
        <v>52</v>
      </c>
      <c r="D219" s="21" t="s">
        <v>16</v>
      </c>
      <c r="E219" s="20">
        <v>201055108</v>
      </c>
      <c r="F219" s="20" t="s">
        <v>201</v>
      </c>
      <c r="G219" s="73" t="s">
        <v>202</v>
      </c>
      <c r="H219" s="20" t="s">
        <v>205</v>
      </c>
      <c r="I219" s="25" t="s">
        <v>206</v>
      </c>
      <c r="J219" s="17">
        <v>280000</v>
      </c>
      <c r="K219" s="20" t="s">
        <v>244</v>
      </c>
      <c r="L219" s="20" t="s">
        <v>19</v>
      </c>
      <c r="M219" s="20">
        <v>10</v>
      </c>
      <c r="N219" s="63">
        <v>28000</v>
      </c>
    </row>
    <row r="220" spans="1:14" s="27" customFormat="1" ht="14.25" customHeight="1" x14ac:dyDescent="0.25">
      <c r="A220" s="15">
        <v>215</v>
      </c>
      <c r="B220" s="20" t="s">
        <v>24</v>
      </c>
      <c r="C220" s="20" t="s">
        <v>52</v>
      </c>
      <c r="D220" s="21" t="s">
        <v>16</v>
      </c>
      <c r="E220" s="20">
        <v>201055108</v>
      </c>
      <c r="F220" s="20" t="s">
        <v>207</v>
      </c>
      <c r="G220" s="73" t="s">
        <v>208</v>
      </c>
      <c r="H220" s="20" t="s">
        <v>209</v>
      </c>
      <c r="I220" s="25" t="s">
        <v>210</v>
      </c>
      <c r="J220" s="17">
        <v>240000</v>
      </c>
      <c r="K220" s="20" t="s">
        <v>80</v>
      </c>
      <c r="L220" s="20" t="s">
        <v>37</v>
      </c>
      <c r="M220" s="20">
        <v>10</v>
      </c>
      <c r="N220" s="63">
        <v>24000</v>
      </c>
    </row>
    <row r="221" spans="1:14" s="27" customFormat="1" ht="14.25" customHeight="1" x14ac:dyDescent="0.25">
      <c r="A221" s="15">
        <v>216</v>
      </c>
      <c r="B221" s="20" t="s">
        <v>24</v>
      </c>
      <c r="C221" s="20" t="s">
        <v>52</v>
      </c>
      <c r="D221" s="21" t="s">
        <v>16</v>
      </c>
      <c r="E221" s="20">
        <v>201055108</v>
      </c>
      <c r="F221" s="20" t="s">
        <v>201</v>
      </c>
      <c r="G221" s="73" t="s">
        <v>202</v>
      </c>
      <c r="H221" s="20" t="s">
        <v>211</v>
      </c>
      <c r="I221" s="25" t="s">
        <v>212</v>
      </c>
      <c r="J221" s="17">
        <v>115000</v>
      </c>
      <c r="K221" s="20" t="s">
        <v>78</v>
      </c>
      <c r="L221" s="20" t="s">
        <v>85</v>
      </c>
      <c r="M221" s="20">
        <v>10</v>
      </c>
      <c r="N221" s="63">
        <v>11500</v>
      </c>
    </row>
    <row r="222" spans="1:14" s="27" customFormat="1" ht="14.25" customHeight="1" x14ac:dyDescent="0.25">
      <c r="A222" s="15">
        <v>217</v>
      </c>
      <c r="B222" s="20" t="s">
        <v>24</v>
      </c>
      <c r="C222" s="20" t="s">
        <v>52</v>
      </c>
      <c r="D222" s="21" t="s">
        <v>16</v>
      </c>
      <c r="E222" s="20">
        <v>201055108</v>
      </c>
      <c r="F222" s="20" t="s">
        <v>213</v>
      </c>
      <c r="G222" s="73" t="s">
        <v>214</v>
      </c>
      <c r="H222" s="20" t="s">
        <v>215</v>
      </c>
      <c r="I222" s="25" t="s">
        <v>216</v>
      </c>
      <c r="J222" s="17">
        <v>270000</v>
      </c>
      <c r="K222" s="20" t="s">
        <v>245</v>
      </c>
      <c r="L222" s="20" t="s">
        <v>19</v>
      </c>
      <c r="M222" s="20">
        <v>10</v>
      </c>
      <c r="N222" s="63">
        <v>27000</v>
      </c>
    </row>
    <row r="223" spans="1:14" s="27" customFormat="1" ht="14.25" customHeight="1" x14ac:dyDescent="0.25">
      <c r="A223" s="15">
        <v>218</v>
      </c>
      <c r="B223" s="20" t="s">
        <v>24</v>
      </c>
      <c r="C223" s="20" t="s">
        <v>52</v>
      </c>
      <c r="D223" s="21" t="s">
        <v>16</v>
      </c>
      <c r="E223" s="20">
        <v>201055108</v>
      </c>
      <c r="F223" s="20" t="s">
        <v>217</v>
      </c>
      <c r="G223" s="73" t="s">
        <v>218</v>
      </c>
      <c r="H223" s="20" t="s">
        <v>219</v>
      </c>
      <c r="I223" s="25" t="s">
        <v>220</v>
      </c>
      <c r="J223" s="17">
        <v>416700</v>
      </c>
      <c r="K223" s="20" t="s">
        <v>79</v>
      </c>
      <c r="L223" s="20" t="s">
        <v>19</v>
      </c>
      <c r="M223" s="20">
        <v>3000</v>
      </c>
      <c r="N223" s="63">
        <v>138.9</v>
      </c>
    </row>
    <row r="224" spans="1:14" s="27" customFormat="1" ht="14.25" customHeight="1" x14ac:dyDescent="0.25">
      <c r="A224" s="15">
        <v>219</v>
      </c>
      <c r="B224" s="20" t="s">
        <v>24</v>
      </c>
      <c r="C224" s="20" t="s">
        <v>52</v>
      </c>
      <c r="D224" s="21" t="s">
        <v>16</v>
      </c>
      <c r="E224" s="20">
        <v>201055108</v>
      </c>
      <c r="F224" s="20" t="s">
        <v>181</v>
      </c>
      <c r="G224" s="73" t="s">
        <v>182</v>
      </c>
      <c r="H224" s="20" t="s">
        <v>221</v>
      </c>
      <c r="I224" s="25" t="s">
        <v>222</v>
      </c>
      <c r="J224" s="17">
        <v>17980000</v>
      </c>
      <c r="K224" s="20" t="s">
        <v>84</v>
      </c>
      <c r="L224" s="20" t="s">
        <v>19</v>
      </c>
      <c r="M224" s="20">
        <v>2</v>
      </c>
      <c r="N224" s="63">
        <v>8990000</v>
      </c>
    </row>
    <row r="225" spans="1:15" s="27" customFormat="1" ht="14.25" customHeight="1" x14ac:dyDescent="0.25">
      <c r="A225" s="15">
        <v>220</v>
      </c>
      <c r="B225" s="20" t="s">
        <v>24</v>
      </c>
      <c r="C225" s="20" t="s">
        <v>52</v>
      </c>
      <c r="D225" s="21" t="s">
        <v>16</v>
      </c>
      <c r="E225" s="20">
        <v>201055108</v>
      </c>
      <c r="F225" s="20" t="s">
        <v>223</v>
      </c>
      <c r="G225" s="73" t="s">
        <v>224</v>
      </c>
      <c r="H225" s="20" t="s">
        <v>225</v>
      </c>
      <c r="I225" s="25" t="s">
        <v>226</v>
      </c>
      <c r="J225" s="17">
        <v>1320000</v>
      </c>
      <c r="K225" s="20" t="s">
        <v>246</v>
      </c>
      <c r="L225" s="20" t="s">
        <v>247</v>
      </c>
      <c r="M225" s="20">
        <v>6</v>
      </c>
      <c r="N225" s="63">
        <v>220000</v>
      </c>
    </row>
    <row r="226" spans="1:15" s="27" customFormat="1" ht="14.25" customHeight="1" x14ac:dyDescent="0.25">
      <c r="A226" s="15">
        <v>221</v>
      </c>
      <c r="B226" s="20" t="s">
        <v>24</v>
      </c>
      <c r="C226" s="20" t="s">
        <v>52</v>
      </c>
      <c r="D226" s="21" t="s">
        <v>16</v>
      </c>
      <c r="E226" s="20">
        <v>201055108</v>
      </c>
      <c r="F226" s="20" t="s">
        <v>227</v>
      </c>
      <c r="G226" s="73" t="s">
        <v>228</v>
      </c>
      <c r="H226" s="20" t="s">
        <v>229</v>
      </c>
      <c r="I226" s="25" t="s">
        <v>230</v>
      </c>
      <c r="J226" s="17">
        <v>4761600</v>
      </c>
      <c r="K226" s="20" t="s">
        <v>248</v>
      </c>
      <c r="L226" s="20" t="s">
        <v>20</v>
      </c>
      <c r="M226" s="20">
        <v>192</v>
      </c>
      <c r="N226" s="63">
        <v>24800</v>
      </c>
    </row>
    <row r="227" spans="1:15" s="27" customFormat="1" ht="14.25" customHeight="1" x14ac:dyDescent="0.25">
      <c r="A227" s="15">
        <v>222</v>
      </c>
      <c r="B227" s="20" t="s">
        <v>24</v>
      </c>
      <c r="C227" s="20" t="s">
        <v>52</v>
      </c>
      <c r="D227" s="21" t="s">
        <v>16</v>
      </c>
      <c r="E227" s="20">
        <v>201055108</v>
      </c>
      <c r="F227" s="20" t="s">
        <v>231</v>
      </c>
      <c r="G227" s="73" t="s">
        <v>232</v>
      </c>
      <c r="H227" s="20" t="s">
        <v>233</v>
      </c>
      <c r="I227" s="25" t="s">
        <v>234</v>
      </c>
      <c r="J227" s="17">
        <v>2120000</v>
      </c>
      <c r="K227" s="20" t="s">
        <v>74</v>
      </c>
      <c r="L227" s="20" t="s">
        <v>19</v>
      </c>
      <c r="M227" s="20">
        <v>4</v>
      </c>
      <c r="N227" s="63">
        <v>530000</v>
      </c>
    </row>
    <row r="228" spans="1:15" s="27" customFormat="1" ht="14.25" customHeight="1" x14ac:dyDescent="0.25">
      <c r="A228" s="15">
        <v>223</v>
      </c>
      <c r="B228" s="20" t="s">
        <v>24</v>
      </c>
      <c r="C228" s="20" t="s">
        <v>52</v>
      </c>
      <c r="D228" s="21" t="s">
        <v>16</v>
      </c>
      <c r="E228" s="20">
        <v>201055108</v>
      </c>
      <c r="F228" s="20" t="s">
        <v>201</v>
      </c>
      <c r="G228" s="73" t="s">
        <v>202</v>
      </c>
      <c r="H228" s="20" t="s">
        <v>235</v>
      </c>
      <c r="I228" s="25" t="s">
        <v>236</v>
      </c>
      <c r="J228" s="17">
        <v>570000</v>
      </c>
      <c r="K228" s="20" t="s">
        <v>249</v>
      </c>
      <c r="L228" s="20" t="s">
        <v>19</v>
      </c>
      <c r="M228" s="20">
        <v>15</v>
      </c>
      <c r="N228" s="63">
        <v>38000</v>
      </c>
    </row>
    <row r="229" spans="1:15" s="27" customFormat="1" ht="14.25" customHeight="1" x14ac:dyDescent="0.25">
      <c r="A229" s="15">
        <v>224</v>
      </c>
      <c r="B229" s="20" t="s">
        <v>24</v>
      </c>
      <c r="C229" s="20" t="s">
        <v>52</v>
      </c>
      <c r="D229" s="21" t="s">
        <v>16</v>
      </c>
      <c r="E229" s="20">
        <v>201055108</v>
      </c>
      <c r="F229" s="20" t="s">
        <v>237</v>
      </c>
      <c r="G229" s="73" t="s">
        <v>238</v>
      </c>
      <c r="H229" s="20" t="s">
        <v>239</v>
      </c>
      <c r="I229" s="25" t="s">
        <v>240</v>
      </c>
      <c r="J229" s="17">
        <v>6676000</v>
      </c>
      <c r="K229" s="20" t="s">
        <v>250</v>
      </c>
      <c r="L229" s="20" t="s">
        <v>19</v>
      </c>
      <c r="M229" s="20">
        <v>2</v>
      </c>
      <c r="N229" s="63">
        <v>3338000</v>
      </c>
    </row>
    <row r="230" spans="1:15" s="27" customFormat="1" ht="14.25" customHeight="1" x14ac:dyDescent="0.25">
      <c r="A230" s="15">
        <v>225</v>
      </c>
      <c r="B230" s="20" t="s">
        <v>53</v>
      </c>
      <c r="C230" s="20" t="s">
        <v>51</v>
      </c>
      <c r="D230" s="21" t="s">
        <v>16</v>
      </c>
      <c r="E230" s="20">
        <v>201055108</v>
      </c>
      <c r="F230" s="20" t="s">
        <v>97</v>
      </c>
      <c r="G230" s="73">
        <v>204366439</v>
      </c>
      <c r="H230" s="20">
        <v>3683966</v>
      </c>
      <c r="I230" s="25">
        <v>45919</v>
      </c>
      <c r="J230" s="17">
        <v>9586000</v>
      </c>
      <c r="K230" s="20" t="s">
        <v>99</v>
      </c>
      <c r="L230" s="20" t="s">
        <v>20</v>
      </c>
      <c r="M230" s="20">
        <v>1</v>
      </c>
      <c r="N230" s="63">
        <f>J230/M230</f>
        <v>9586000</v>
      </c>
    </row>
    <row r="231" spans="1:15" s="27" customFormat="1" ht="14.25" customHeight="1" x14ac:dyDescent="0.25">
      <c r="A231" s="15">
        <v>226</v>
      </c>
      <c r="B231" s="20" t="s">
        <v>53</v>
      </c>
      <c r="C231" s="20" t="s">
        <v>51</v>
      </c>
      <c r="D231" s="21" t="s">
        <v>16</v>
      </c>
      <c r="E231" s="20">
        <v>201055108</v>
      </c>
      <c r="F231" s="20" t="s">
        <v>98</v>
      </c>
      <c r="G231" s="73">
        <v>201268941</v>
      </c>
      <c r="H231" s="20">
        <v>3711662</v>
      </c>
      <c r="I231" s="25">
        <v>45926</v>
      </c>
      <c r="J231" s="17">
        <v>3900000</v>
      </c>
      <c r="K231" s="20" t="s">
        <v>17</v>
      </c>
      <c r="L231" s="20" t="s">
        <v>20</v>
      </c>
      <c r="M231" s="20">
        <v>1</v>
      </c>
      <c r="N231" s="63">
        <f>J231/M231</f>
        <v>3900000</v>
      </c>
    </row>
    <row r="232" spans="1:15" s="27" customFormat="1" ht="14.25" customHeight="1" x14ac:dyDescent="0.25">
      <c r="A232" s="15">
        <v>227</v>
      </c>
      <c r="B232" s="20" t="s">
        <v>104</v>
      </c>
      <c r="C232" s="20" t="s">
        <v>105</v>
      </c>
      <c r="D232" s="21" t="s">
        <v>16</v>
      </c>
      <c r="E232" s="20">
        <v>201055108</v>
      </c>
      <c r="F232" s="20" t="s">
        <v>106</v>
      </c>
      <c r="G232" s="73">
        <v>310641700</v>
      </c>
      <c r="H232" s="20">
        <v>3641116</v>
      </c>
      <c r="I232" s="25">
        <v>45908</v>
      </c>
      <c r="J232" s="17">
        <v>960000</v>
      </c>
      <c r="K232" s="20" t="s">
        <v>307</v>
      </c>
      <c r="L232" s="52" t="s">
        <v>19</v>
      </c>
      <c r="M232" s="20">
        <v>1</v>
      </c>
      <c r="N232" s="63">
        <v>960000</v>
      </c>
    </row>
    <row r="233" spans="1:15" s="27" customFormat="1" ht="14.25" customHeight="1" x14ac:dyDescent="0.25">
      <c r="A233" s="15">
        <v>228</v>
      </c>
      <c r="B233" s="20" t="s">
        <v>104</v>
      </c>
      <c r="C233" s="20" t="s">
        <v>105</v>
      </c>
      <c r="D233" s="21" t="s">
        <v>16</v>
      </c>
      <c r="E233" s="20">
        <v>201055108</v>
      </c>
      <c r="F233" s="20" t="s">
        <v>106</v>
      </c>
      <c r="G233" s="73">
        <v>310641700</v>
      </c>
      <c r="H233" s="20">
        <v>3637856</v>
      </c>
      <c r="I233" s="25">
        <v>45905</v>
      </c>
      <c r="J233" s="17">
        <v>950000</v>
      </c>
      <c r="K233" s="20" t="s">
        <v>308</v>
      </c>
      <c r="L233" s="52" t="s">
        <v>19</v>
      </c>
      <c r="M233" s="20">
        <v>1</v>
      </c>
      <c r="N233" s="63">
        <v>950000</v>
      </c>
    </row>
    <row r="234" spans="1:15" s="27" customFormat="1" ht="14.25" customHeight="1" x14ac:dyDescent="0.25">
      <c r="A234" s="15">
        <v>229</v>
      </c>
      <c r="B234" s="20" t="s">
        <v>109</v>
      </c>
      <c r="C234" s="20" t="s">
        <v>108</v>
      </c>
      <c r="D234" s="21" t="s">
        <v>16</v>
      </c>
      <c r="E234" s="20">
        <v>201055108</v>
      </c>
      <c r="F234" s="20" t="s">
        <v>504</v>
      </c>
      <c r="G234" s="73" t="s">
        <v>505</v>
      </c>
      <c r="H234" s="20">
        <v>3647042</v>
      </c>
      <c r="I234" s="25">
        <v>45909</v>
      </c>
      <c r="J234" s="17">
        <v>11000000</v>
      </c>
      <c r="K234" s="20" t="s">
        <v>514</v>
      </c>
      <c r="L234" s="52" t="s">
        <v>515</v>
      </c>
      <c r="M234" s="53">
        <v>11</v>
      </c>
      <c r="N234" s="63">
        <v>1000000</v>
      </c>
    </row>
    <row r="235" spans="1:15" s="27" customFormat="1" ht="14.25" customHeight="1" x14ac:dyDescent="0.25">
      <c r="A235" s="15">
        <v>230</v>
      </c>
      <c r="B235" s="20" t="s">
        <v>109</v>
      </c>
      <c r="C235" s="20" t="s">
        <v>108</v>
      </c>
      <c r="D235" s="21" t="s">
        <v>16</v>
      </c>
      <c r="E235" s="20">
        <v>201055108</v>
      </c>
      <c r="F235" s="20" t="s">
        <v>506</v>
      </c>
      <c r="G235" s="73" t="s">
        <v>507</v>
      </c>
      <c r="H235" s="20">
        <v>3674036</v>
      </c>
      <c r="I235" s="25">
        <v>45917</v>
      </c>
      <c r="J235" s="17">
        <v>4400000.01</v>
      </c>
      <c r="K235" s="20" t="s">
        <v>516</v>
      </c>
      <c r="L235" s="52" t="s">
        <v>515</v>
      </c>
      <c r="M235" s="53">
        <v>1</v>
      </c>
      <c r="N235" s="63">
        <v>4400000.01</v>
      </c>
    </row>
    <row r="236" spans="1:15" s="27" customFormat="1" ht="14.25" customHeight="1" x14ac:dyDescent="0.25">
      <c r="A236" s="15">
        <v>231</v>
      </c>
      <c r="B236" s="20" t="s">
        <v>109</v>
      </c>
      <c r="C236" s="20" t="s">
        <v>108</v>
      </c>
      <c r="D236" s="21" t="s">
        <v>16</v>
      </c>
      <c r="E236" s="20">
        <v>201055108</v>
      </c>
      <c r="F236" s="20" t="s">
        <v>506</v>
      </c>
      <c r="G236" s="73" t="s">
        <v>508</v>
      </c>
      <c r="H236" s="20">
        <v>3674044</v>
      </c>
      <c r="I236" s="25">
        <v>45917</v>
      </c>
      <c r="J236" s="17">
        <v>5600000.0099999998</v>
      </c>
      <c r="K236" s="20" t="s">
        <v>516</v>
      </c>
      <c r="L236" s="52" t="s">
        <v>515</v>
      </c>
      <c r="M236" s="53">
        <v>1</v>
      </c>
      <c r="N236" s="63">
        <v>5600000.0099999998</v>
      </c>
    </row>
    <row r="237" spans="1:15" s="27" customFormat="1" ht="14.25" customHeight="1" x14ac:dyDescent="0.25">
      <c r="A237" s="15">
        <v>232</v>
      </c>
      <c r="B237" s="20" t="s">
        <v>109</v>
      </c>
      <c r="C237" s="20" t="s">
        <v>108</v>
      </c>
      <c r="D237" s="21" t="s">
        <v>16</v>
      </c>
      <c r="E237" s="20">
        <v>201055108</v>
      </c>
      <c r="F237" s="20" t="s">
        <v>509</v>
      </c>
      <c r="G237" s="73" t="s">
        <v>510</v>
      </c>
      <c r="H237" s="20">
        <v>3698478</v>
      </c>
      <c r="I237" s="25">
        <v>45924</v>
      </c>
      <c r="J237" s="17">
        <v>402000</v>
      </c>
      <c r="K237" s="20" t="s">
        <v>300</v>
      </c>
      <c r="L237" s="52" t="s">
        <v>515</v>
      </c>
      <c r="M237" s="53">
        <v>1</v>
      </c>
      <c r="N237" s="63">
        <v>402000</v>
      </c>
    </row>
    <row r="238" spans="1:15" s="27" customFormat="1" ht="14.25" customHeight="1" x14ac:dyDescent="0.25">
      <c r="A238" s="15">
        <v>233</v>
      </c>
      <c r="B238" s="20" t="s">
        <v>109</v>
      </c>
      <c r="C238" s="20" t="s">
        <v>108</v>
      </c>
      <c r="D238" s="21" t="s">
        <v>16</v>
      </c>
      <c r="E238" s="20">
        <v>201055108</v>
      </c>
      <c r="F238" s="20" t="s">
        <v>509</v>
      </c>
      <c r="G238" s="73" t="s">
        <v>511</v>
      </c>
      <c r="H238" s="20">
        <v>3698496</v>
      </c>
      <c r="I238" s="25">
        <v>45924</v>
      </c>
      <c r="J238" s="17">
        <v>405000</v>
      </c>
      <c r="K238" s="20" t="s">
        <v>467</v>
      </c>
      <c r="L238" s="52" t="s">
        <v>515</v>
      </c>
      <c r="M238" s="53">
        <v>1</v>
      </c>
      <c r="N238" s="63">
        <v>405000</v>
      </c>
    </row>
    <row r="239" spans="1:15" s="27" customFormat="1" ht="14.25" customHeight="1" x14ac:dyDescent="0.25">
      <c r="A239" s="15">
        <v>234</v>
      </c>
      <c r="B239" s="20" t="s">
        <v>109</v>
      </c>
      <c r="C239" s="20" t="s">
        <v>108</v>
      </c>
      <c r="D239" s="21" t="s">
        <v>16</v>
      </c>
      <c r="E239" s="20">
        <v>201055108</v>
      </c>
      <c r="F239" s="20" t="s">
        <v>512</v>
      </c>
      <c r="G239" s="73" t="s">
        <v>513</v>
      </c>
      <c r="H239" s="20">
        <v>3707592</v>
      </c>
      <c r="I239" s="25">
        <v>45925</v>
      </c>
      <c r="J239" s="17">
        <v>2700000</v>
      </c>
      <c r="K239" s="20" t="s">
        <v>66</v>
      </c>
      <c r="L239" s="52" t="s">
        <v>515</v>
      </c>
      <c r="M239" s="53">
        <v>9</v>
      </c>
      <c r="N239" s="63">
        <v>2700000</v>
      </c>
    </row>
    <row r="240" spans="1:15" ht="15" customHeight="1" x14ac:dyDescent="0.25">
      <c r="A240" s="39" t="s">
        <v>32</v>
      </c>
      <c r="B240" s="40"/>
      <c r="C240" s="40"/>
      <c r="D240" s="40"/>
      <c r="E240" s="40"/>
      <c r="F240" s="40"/>
      <c r="G240" s="40"/>
      <c r="H240" s="40"/>
      <c r="I240" s="41"/>
      <c r="J240" s="14">
        <f>SUM(J6:J239)</f>
        <v>4992382110.6500015</v>
      </c>
      <c r="K240" s="3"/>
      <c r="L240" s="3"/>
      <c r="M240" s="3"/>
      <c r="N240" s="79"/>
      <c r="O240" s="9"/>
    </row>
  </sheetData>
  <autoFilter ref="A5:O5" xr:uid="{CFA35154-88DB-4449-A852-EB12507FE9B4}"/>
  <mergeCells count="14">
    <mergeCell ref="O4:O5"/>
    <mergeCell ref="A240:I240"/>
    <mergeCell ref="A2:N2"/>
    <mergeCell ref="B4:B5"/>
    <mergeCell ref="A4:A5"/>
    <mergeCell ref="K4:N4"/>
    <mergeCell ref="E4:E5"/>
    <mergeCell ref="C4:C5"/>
    <mergeCell ref="D4:D5"/>
    <mergeCell ref="J4:J5"/>
    <mergeCell ref="I4:I5"/>
    <mergeCell ref="H4:H5"/>
    <mergeCell ref="G4:G5"/>
    <mergeCell ref="F4:F5"/>
  </mergeCells>
  <phoneticPr fontId="2" type="noConversion"/>
  <pageMargins left="0.34" right="0.24" top="0.33" bottom="0.22" header="0.31496062992125984" footer="0.2"/>
  <pageSetup paperSize="9" scale="51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09.2025</vt:lpstr>
      <vt:lpstr>'09.2025'!Область_печати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Акмал Усманов Яхёевич</dc:creator>
  <cp:lastModifiedBy>User</cp:lastModifiedBy>
  <cp:lastPrinted>2025-01-21T03:41:34Z</cp:lastPrinted>
  <dcterms:created xsi:type="dcterms:W3CDTF">2023-10-07T11:18:35Z</dcterms:created>
  <dcterms:modified xsi:type="dcterms:W3CDTF">2025-10-10T05:52:49Z</dcterms:modified>
</cp:coreProperties>
</file>