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\\172.17.102.63\universal 1\6_ALISHER 14.12\ALL\2026\Сайт\Очиқлик\1-чорак\"/>
    </mc:Choice>
  </mc:AlternateContent>
  <xr:revisionPtr revIDLastSave="0" documentId="13_ncr:1_{4EB3BA4A-F86D-4978-9BE6-A43466B13AC5}" xr6:coauthVersionLast="45" xr6:coauthVersionMax="47" xr10:uidLastSave="{00000000-0000-0000-0000-000000000000}"/>
  <bookViews>
    <workbookView xWindow="28680" yWindow="-120" windowWidth="29040" windowHeight="15840" xr2:uid="{C62FB7F2-527F-4560-93B5-F639791DAE5F}"/>
  </bookViews>
  <sheets>
    <sheet name="АВТОМОБИЛИ" sheetId="1" r:id="rId1"/>
    <sheet name="отчет автомобили с программы " sheetId="11" r:id="rId2"/>
    <sheet name="ЗДАНИЯ" sheetId="2" r:id="rId3"/>
    <sheet name="Лист1" sheetId="14" state="hidden" r:id="rId4"/>
  </sheets>
  <definedNames>
    <definedName name="_Hlk109510007" localSheetId="0">АВТОМОБИЛИ!#REF!</definedName>
    <definedName name="_Hlk109510513" localSheetId="0">АВТОМОБИЛИ!$E$2</definedName>
    <definedName name="_Hlk109512724" localSheetId="2">ЗДАНИЯ!$H$3</definedName>
    <definedName name="_xlnm._FilterDatabase" localSheetId="0" hidden="1">АВТОМОБИЛИ!$A$1:$R$168</definedName>
    <definedName name="_xlnm._FilterDatabase" localSheetId="2" hidden="1">ЗДАНИЯ!$C$3:$C$33</definedName>
    <definedName name="_xlnm.Print_Area" localSheetId="0">АВТОМОБИЛИ!$B$1:$L$168</definedName>
    <definedName name="_xlnm.Print_Area" localSheetId="1">'отчет автомобили с программы '!$A$1:$R$368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1" l="1"/>
  <c r="K125" i="1" l="1"/>
  <c r="K85" i="1"/>
  <c r="K10" i="1"/>
  <c r="K11" i="1"/>
  <c r="K12" i="1"/>
  <c r="K13" i="1"/>
  <c r="K14" i="1"/>
  <c r="K16" i="1"/>
  <c r="K17" i="1"/>
  <c r="K18" i="1"/>
  <c r="K19" i="1"/>
  <c r="K20" i="1"/>
  <c r="K22" i="1"/>
  <c r="K23" i="1"/>
  <c r="K24" i="1"/>
  <c r="K25" i="1"/>
  <c r="K26" i="1"/>
  <c r="K27" i="1"/>
  <c r="K29" i="1"/>
  <c r="K30" i="1"/>
  <c r="K31" i="1"/>
  <c r="K32" i="1"/>
  <c r="K33" i="1"/>
  <c r="K34" i="1"/>
  <c r="K36" i="1"/>
  <c r="K37" i="1"/>
  <c r="K38" i="1"/>
  <c r="K39" i="1"/>
  <c r="K40" i="1"/>
  <c r="K41" i="1"/>
  <c r="K43" i="1"/>
  <c r="K44" i="1"/>
  <c r="K45" i="1"/>
  <c r="K46" i="1"/>
  <c r="K47" i="1"/>
  <c r="K48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6" i="1"/>
  <c r="K77" i="1"/>
  <c r="K78" i="1"/>
  <c r="K79" i="1"/>
  <c r="K80" i="1"/>
  <c r="K81" i="1"/>
  <c r="K83" i="1"/>
  <c r="K84" i="1"/>
  <c r="K87" i="1"/>
  <c r="K88" i="1"/>
  <c r="K89" i="1"/>
  <c r="K90" i="1"/>
  <c r="K91" i="1"/>
  <c r="K92" i="1"/>
  <c r="K94" i="1"/>
  <c r="K95" i="1"/>
  <c r="K96" i="1"/>
  <c r="K97" i="1"/>
  <c r="K98" i="1"/>
  <c r="K100" i="1"/>
  <c r="K101" i="1"/>
  <c r="K102" i="1"/>
  <c r="K103" i="1"/>
  <c r="K104" i="1"/>
  <c r="K106" i="1"/>
  <c r="K107" i="1"/>
  <c r="K108" i="1"/>
  <c r="K110" i="1"/>
  <c r="K111" i="1"/>
  <c r="K112" i="1"/>
  <c r="K113" i="1"/>
  <c r="K115" i="1"/>
  <c r="K116" i="1"/>
  <c r="K117" i="1"/>
  <c r="K118" i="1"/>
  <c r="K119" i="1"/>
  <c r="K120" i="1"/>
  <c r="K121" i="1"/>
  <c r="K123" i="1"/>
  <c r="K124" i="1"/>
  <c r="K126" i="1"/>
  <c r="K128" i="1"/>
  <c r="K129" i="1"/>
  <c r="K131" i="1"/>
  <c r="K132" i="1"/>
  <c r="K133" i="1"/>
  <c r="K134" i="1"/>
  <c r="K135" i="1"/>
  <c r="K136" i="1"/>
  <c r="K138" i="1"/>
  <c r="K139" i="1"/>
  <c r="K140" i="1"/>
  <c r="K141" i="1"/>
  <c r="K9" i="1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10" i="2"/>
  <c r="I32" i="2" l="1"/>
  <c r="H32" i="2"/>
  <c r="G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Ruzmetov</author>
  </authors>
  <commentList>
    <comment ref="B25" authorId="0" shapeId="0" xr:uid="{94E1D6C1-A84A-4402-AB6C-77307E2BB649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92" authorId="1" shapeId="0" xr:uid="{8939ECCF-8A08-4018-89AC-CDE2156927C3}">
      <text>
        <r>
          <rPr>
            <b/>
            <sz val="9"/>
            <color indexed="81"/>
            <rFont val="Tahoma"/>
            <family val="2"/>
            <charset val="204"/>
          </rPr>
          <t>Ruzmetov:</t>
        </r>
        <r>
          <rPr>
            <sz val="9"/>
            <color indexed="81"/>
            <rFont val="Tahoma"/>
            <family val="2"/>
            <charset val="204"/>
          </rPr>
          <t xml:space="preserve">
нарастающий пробег с начало эксплуатации в 00446. 216924 км.</t>
        </r>
      </text>
    </comment>
  </commentList>
</comments>
</file>

<file path=xl/sharedStrings.xml><?xml version="1.0" encoding="utf-8"?>
<sst xmlns="http://schemas.openxmlformats.org/spreadsheetml/2006/main" count="2369" uniqueCount="928">
  <si>
    <t>Русуми</t>
  </si>
  <si>
    <t>Давлат рақами</t>
  </si>
  <si>
    <t>Ишлаб чиқарилган йили</t>
  </si>
  <si>
    <t>Балансга</t>
  </si>
  <si>
    <t>Балансга  олинган вақти (аниқ санаси)</t>
  </si>
  <si>
    <t>Сони  (дона)</t>
  </si>
  <si>
    <t>Балансга олинган вақтдаги қиймати 
(минг сўмда</t>
  </si>
  <si>
    <t xml:space="preserve">Ҳаракатланган масофа </t>
  </si>
  <si>
    <t>Маълумотлар эълон қилинаётган давр бўйича жами:</t>
  </si>
  <si>
    <t>Ҳисобот йилининг ўтган даври бўйича жами:</t>
  </si>
  <si>
    <t xml:space="preserve">Давлат органлари ва ташкилотлари тасарруфидаги хизмат уйлари ва бошқа кўчмас мулклар тўғрисидаги </t>
  </si>
  <si>
    <t>Т/р</t>
  </si>
  <si>
    <t>Мулк тури</t>
  </si>
  <si>
    <t>Жойлашган манзили</t>
  </si>
  <si>
    <t>Кадастр рақами</t>
  </si>
  <si>
    <t>олинган вақти</t>
  </si>
  <si>
    <t>(аниқ сана)</t>
  </si>
  <si>
    <t>Сони</t>
  </si>
  <si>
    <t>(дона)</t>
  </si>
  <si>
    <t>Қиймати</t>
  </si>
  <si>
    <t>(минг сўмда)</t>
  </si>
  <si>
    <t>Қайта баҳоланган нархи</t>
  </si>
  <si>
    <t xml:space="preserve">Бюджет </t>
  </si>
  <si>
    <t xml:space="preserve">Бюджетдан ташқари жамғарма </t>
  </si>
  <si>
    <t>Давлат органлари ва ташкилотларининг тасарруфидаги хизмат автомототранспорт воситалари тўғрисидаги</t>
  </si>
  <si>
    <t>Автомашина "Каптива" гос.номер 01-810-LFA</t>
  </si>
  <si>
    <t>Автомашина "Дамас-2" DLX Куз. № XWB7T12YDJP106070 (гос. № 01/482 QFA)</t>
  </si>
  <si>
    <t>Автомашина TRAVERSE 01/020 MGA  PREMIER-AT</t>
  </si>
  <si>
    <t>Электромотоцикл "Feysal11520" Mодел DLSIII150A</t>
  </si>
  <si>
    <t>TRACKER-2 TRK LS Summit White (GAZ)</t>
  </si>
  <si>
    <t>Lassetti 70-068-KAA</t>
  </si>
  <si>
    <t>Lassetti  75-025-CBA автомашина</t>
  </si>
  <si>
    <t>Автомашина "Ласетти" гос.номер 01 858 SGA</t>
  </si>
  <si>
    <t>Транспортное оборудование Chevrolet Damas2 гос. номер 90 122 SAA</t>
  </si>
  <si>
    <t>Легковые - автомобил10 666 MAA   COBALT GX/14 ATB</t>
  </si>
  <si>
    <t>Автомашина "LACETTI  ELEGANT AT PLUS" гос.номер 90 551 CBA</t>
  </si>
  <si>
    <t>Malibu 2 MALBDBTL  01/020 RFA ( 2 позиц  турбо )</t>
  </si>
  <si>
    <t>Автомашина LACETTI (1.5) гос.номер 90-551-YАА</t>
  </si>
  <si>
    <t>Авто Дамас DLX ( Damas ) 01/138 UJA</t>
  </si>
  <si>
    <t xml:space="preserve">Автомобиль Сobalt гос № 01/459 LHA </t>
  </si>
  <si>
    <t>Автомашина Lacetti 01/325 QFA  (1,5) cdx Кузов № XWB5V31BVJA533129</t>
  </si>
  <si>
    <t>Микроавтобус  "Hyundai" гос.номер 01-307-СЕА</t>
  </si>
  <si>
    <t xml:space="preserve">Легковые - COBALT GX/14ATB70-502-PBA </t>
  </si>
  <si>
    <t>Автомашина "Дамас-2" DLX Куз. № XWB7T12YDJP106150 (гос. № 01/481 QFA)</t>
  </si>
  <si>
    <t>Автомашина "Малибу" гос.номер 01-042-VCA</t>
  </si>
  <si>
    <t>DAMAS-2 DLX  01/949 ZEA</t>
  </si>
  <si>
    <t>Легковые - KOBALT 60-514-ААА</t>
  </si>
  <si>
    <t>Легковые - LACETTI L15-15 (GAZ70-322-KAA)</t>
  </si>
  <si>
    <t xml:space="preserve"> Ласетти(1,5)  10 080 DAА  кузов №XWB5V31BVKA500829</t>
  </si>
  <si>
    <t>Легковые - LACETTIL-ELEGANT/AT PLUS01 939 GEA</t>
  </si>
  <si>
    <t>"Lacetti (1.5)"75-775-UAA автомабили</t>
  </si>
  <si>
    <t>(Дамас 20-742-RAAДелюкс пассаж)</t>
  </si>
  <si>
    <t>Легковые - DAMAS-2 D2   01/793 CHA</t>
  </si>
  <si>
    <t>Автомашина "Ласетти" гос.номер 75-416-ААА</t>
  </si>
  <si>
    <t>70 590 MBA - Автомашина DAMAS-2 D2</t>
  </si>
  <si>
    <t>Автомашина "Кобальт" гос.номер 25-774 DAA</t>
  </si>
  <si>
    <t xml:space="preserve"> LACETTI-ELEGANT/AT PLUS 01-711 WGA</t>
  </si>
  <si>
    <t>10 107 DCA  СOBALT GX/16ATB-PLUS 10/107 DCA</t>
  </si>
  <si>
    <t>Легковые - DAMAS-2 D210 097 ACA</t>
  </si>
  <si>
    <t>DAMAS-2 DLX B6OCL4QI2UGZ 25-151 KAA</t>
  </si>
  <si>
    <t>Автомашина "Кобальт" гос.номер 01-788-XEA</t>
  </si>
  <si>
    <t>Авомашина "Кобальт" гос.номер 40-337-JBA</t>
  </si>
  <si>
    <t>Lasetti BVD 60-614-ААА (куз №XWB5V31BVKA528310)</t>
  </si>
  <si>
    <t>Легковые - Lacetti L-Elegant/AT Plus01-213-QAA</t>
  </si>
  <si>
    <t>Автомашина "Кобальт" гос.номер 80-086-NAA</t>
  </si>
  <si>
    <t>Ласетти  50 260 NAA</t>
  </si>
  <si>
    <t>Автомашина DAMAS-2 DLX01 141 SFA</t>
  </si>
  <si>
    <t>Автомашина COBALT гос.номер 95-464-ВВА</t>
  </si>
  <si>
    <t>Легковые - DAMAS-2 D2 01 509 HHA</t>
  </si>
  <si>
    <t>Автомашина DAMAS 85-975-RAA</t>
  </si>
  <si>
    <t>DAMAS-2(D2)30-690-ABA DLX 30-690-ABAКузов №XWB7T12YDJP106315, ДВГ№F8CB181560156.</t>
  </si>
  <si>
    <t>Легковые - LACETTI   L 70 046 KBA  ELEGANT /AT PLUS</t>
  </si>
  <si>
    <t>Легковые - За автомашину DAMAS-2 D201-260-ZGA</t>
  </si>
  <si>
    <t xml:space="preserve"> DAMAS-2 D2 30-197-PBA</t>
  </si>
  <si>
    <t>Дамас автомашинаси50-416-ZAA</t>
  </si>
  <si>
    <t>Легковые - DAMAS-2 D2  01-408-JHAДамас делюкс)</t>
  </si>
  <si>
    <t>Легковые - Дамас20-742-RAA</t>
  </si>
  <si>
    <t xml:space="preserve"> DAMAS  80-511-FBA</t>
  </si>
  <si>
    <t>Автомашина Ласетти гос.номер 95-277- ХАА</t>
  </si>
  <si>
    <t>Легковые - LACETTI L-10 124 DCAELEGANT/AT PLUS</t>
  </si>
  <si>
    <t>Автомашина Дамас 01 753 FNA</t>
  </si>
  <si>
    <t>Ласетти40-044-FAAЭлегант АТ кузов XWB5V31BVLA532816</t>
  </si>
  <si>
    <t>Автомашина "Кобальт" гос.номер 01-774-MFA</t>
  </si>
  <si>
    <t>Легковые - LACETTI L-ELEGANT/AT PLUS01-151-ZGA</t>
  </si>
  <si>
    <t>Легковые - Янги LACETTI GENTRA30-032 SAA</t>
  </si>
  <si>
    <t>Легковые - Damas-2 D201-143-NHA</t>
  </si>
  <si>
    <t>Автомашина Кобальт 01 977 CGA</t>
  </si>
  <si>
    <t>GM-UZ-DAMAS-2 D2 25-869AAA</t>
  </si>
  <si>
    <t>Автомашина "Ласетти" гос.номер 50-828-ХАА</t>
  </si>
  <si>
    <t>70 541 MBA   COBALT GX/16ATB(4-позиция,SUMMIT WHITE(GAZ))</t>
  </si>
  <si>
    <t>Легковые - Дамас авмомашина 40-018-RBA сотиб олиш учун</t>
  </si>
  <si>
    <t>Легковые - Damas-2 D2 40-508-PBA (Дамас делюкс пасс)</t>
  </si>
  <si>
    <t>Ласетти (1,5)95-804-BBA CDX Кузов№XWB5V31BVJA532157,Двигатель№B15D212181792DFFX0357,Цвет GAZ</t>
  </si>
  <si>
    <t>Автомашина Дамас гос.номер 95-358-ХАА</t>
  </si>
  <si>
    <t>Автомобиль Дамас 80-067-RBA</t>
  </si>
  <si>
    <t>Автомашина "Ласетти" гос.номер 80-522-YAA</t>
  </si>
  <si>
    <t>Lacetti CDX A/T30-074 PBA</t>
  </si>
  <si>
    <t>NEXIA 3 N21D03B SUMMIT WHITE-GAZ85-120-BAA</t>
  </si>
  <si>
    <t>Автомашина LACETTI</t>
  </si>
  <si>
    <t xml:space="preserve"> Дамас-2 Д2 85-984-MAA</t>
  </si>
  <si>
    <t>LASETTI L-ELEGANT/AT PLUS summit white(GAZ85-720-UAA)</t>
  </si>
  <si>
    <t>21.05.2018</t>
  </si>
  <si>
    <t>27.08.2018</t>
  </si>
  <si>
    <t>28.10.2020</t>
  </si>
  <si>
    <t>13.03.2024</t>
  </si>
  <si>
    <t>04.05.2018</t>
  </si>
  <si>
    <t>29.11.2019</t>
  </si>
  <si>
    <t>05.07.2022</t>
  </si>
  <si>
    <t>22.04.2021</t>
  </si>
  <si>
    <t>03.06.2019</t>
  </si>
  <si>
    <t>12.11.2018</t>
  </si>
  <si>
    <t>10.04.2019</t>
  </si>
  <si>
    <t>23.08.2022</t>
  </si>
  <si>
    <t>08.04.2019</t>
  </si>
  <si>
    <t>28.03.2016</t>
  </si>
  <si>
    <t>28.06.2022</t>
  </si>
  <si>
    <t>11.05.2017</t>
  </si>
  <si>
    <t>03.08.2018</t>
  </si>
  <si>
    <t>30.07.2020</t>
  </si>
  <si>
    <t>10.05.2019</t>
  </si>
  <si>
    <t>15.09.2018</t>
  </si>
  <si>
    <t>30.04.2020</t>
  </si>
  <si>
    <t>22.11.2018</t>
  </si>
  <si>
    <t>27.07.2020</t>
  </si>
  <si>
    <t>13.10.2020</t>
  </si>
  <si>
    <t>29.10.2017</t>
  </si>
  <si>
    <t>25.03.2022</t>
  </si>
  <si>
    <t>30.08.2017</t>
  </si>
  <si>
    <t>08.06.2020</t>
  </si>
  <si>
    <t>25.10.2021</t>
  </si>
  <si>
    <t>16.09.2020</t>
  </si>
  <si>
    <t>18.02.2019</t>
  </si>
  <si>
    <t>29.08.2018</t>
  </si>
  <si>
    <t>05.07.2017</t>
  </si>
  <si>
    <t>18.05.2018</t>
  </si>
  <si>
    <t>05.02.2019</t>
  </si>
  <si>
    <t>15.04.2021</t>
  </si>
  <si>
    <t>17.09.2014</t>
  </si>
  <si>
    <t>10.03.2022</t>
  </si>
  <si>
    <t>09.08.2018</t>
  </si>
  <si>
    <t>12.05.2020</t>
  </si>
  <si>
    <t>07.09.2020</t>
  </si>
  <si>
    <t>01.07.2020</t>
  </si>
  <si>
    <t>19.09.2018</t>
  </si>
  <si>
    <t>08.08.2018</t>
  </si>
  <si>
    <t>05.05.2021</t>
  </si>
  <si>
    <t>21.09.2020</t>
  </si>
  <si>
    <t>30.06.2022</t>
  </si>
  <si>
    <t>07.09.2018</t>
  </si>
  <si>
    <t>22.09.2020</t>
  </si>
  <si>
    <t>29.07.2020</t>
  </si>
  <si>
    <t>11.09.2018</t>
  </si>
  <si>
    <t>14.07.2020</t>
  </si>
  <si>
    <t>30.09.2020</t>
  </si>
  <si>
    <t>03.04.2018</t>
  </si>
  <si>
    <t>29.05.2020</t>
  </si>
  <si>
    <t>03.06.2022</t>
  </si>
  <si>
    <t>15.12.2020</t>
  </si>
  <si>
    <t>24.11.2021</t>
  </si>
  <si>
    <t>25.05.2018</t>
  </si>
  <si>
    <t>23.02.2022</t>
  </si>
  <si>
    <t>25.06.2020</t>
  </si>
  <si>
    <t>30.07.2018</t>
  </si>
  <si>
    <t>24.08.2018</t>
  </si>
  <si>
    <t>21.07.2020</t>
  </si>
  <si>
    <t>13.02.2019</t>
  </si>
  <si>
    <t>30.12.2021</t>
  </si>
  <si>
    <t>17.07.2020</t>
  </si>
  <si>
    <t>01/020 MGA</t>
  </si>
  <si>
    <t>00446</t>
  </si>
  <si>
    <t>00282</t>
  </si>
  <si>
    <t>Банк биноси</t>
  </si>
  <si>
    <t>00551</t>
  </si>
  <si>
    <t>00192</t>
  </si>
  <si>
    <t>00328</t>
  </si>
  <si>
    <t>01083</t>
  </si>
  <si>
    <t>01019</t>
  </si>
  <si>
    <t>01144</t>
  </si>
  <si>
    <t>01171</t>
  </si>
  <si>
    <t>00989</t>
  </si>
  <si>
    <t>00982</t>
  </si>
  <si>
    <t>00498</t>
  </si>
  <si>
    <t>00111</t>
  </si>
  <si>
    <t>00226</t>
  </si>
  <si>
    <t>00585</t>
  </si>
  <si>
    <t>00368</t>
  </si>
  <si>
    <t>00200</t>
  </si>
  <si>
    <t>11933</t>
  </si>
  <si>
    <t>80-086-NAA</t>
  </si>
  <si>
    <t xml:space="preserve"> 80-511-FBA</t>
  </si>
  <si>
    <t>80-067-RBA</t>
  </si>
  <si>
    <t>80-522-YAA</t>
  </si>
  <si>
    <t>70-068-KAA</t>
  </si>
  <si>
    <t xml:space="preserve">70-502-PBA </t>
  </si>
  <si>
    <t>70-322-KAA</t>
  </si>
  <si>
    <t>85-984-MAA</t>
  </si>
  <si>
    <t>85-720-UAA</t>
  </si>
  <si>
    <t>50 260 NAA</t>
  </si>
  <si>
    <t>50-416-ZAA</t>
  </si>
  <si>
    <t>50-828-ХАА</t>
  </si>
  <si>
    <t>30-690-ABA</t>
  </si>
  <si>
    <t>30-197-PBA</t>
  </si>
  <si>
    <t>30-074 PBA</t>
  </si>
  <si>
    <t>75-025-CBA</t>
  </si>
  <si>
    <t>75-775-UAA</t>
  </si>
  <si>
    <t>20-742-RAA</t>
  </si>
  <si>
    <t>75-416-ААА</t>
  </si>
  <si>
    <t>01-810-LFA</t>
  </si>
  <si>
    <t>01/138 UJA</t>
  </si>
  <si>
    <t xml:space="preserve"> 01/325 QFA</t>
  </si>
  <si>
    <t xml:space="preserve"> 01-307-СЕА</t>
  </si>
  <si>
    <t>01-042-VCA</t>
  </si>
  <si>
    <t>40-337-JBA</t>
  </si>
  <si>
    <t>90 122 SAA</t>
  </si>
  <si>
    <t>95-277- ХАА</t>
  </si>
  <si>
    <t>25-774 DAA</t>
  </si>
  <si>
    <t>25-151 KAA</t>
  </si>
  <si>
    <t>40-018-RBA</t>
  </si>
  <si>
    <t>40-508-PBA</t>
  </si>
  <si>
    <t xml:space="preserve"> 90 551 CBA</t>
  </si>
  <si>
    <t xml:space="preserve"> 90-551-YАА</t>
  </si>
  <si>
    <t>25-869AAA</t>
  </si>
  <si>
    <t>01 753 FNA</t>
  </si>
  <si>
    <t>01 977 CGA</t>
  </si>
  <si>
    <t xml:space="preserve"> 95-464-ВВА</t>
  </si>
  <si>
    <t>95-804-BBA</t>
  </si>
  <si>
    <t xml:space="preserve"> 95-358-ХАА</t>
  </si>
  <si>
    <t>01-143-NHA</t>
  </si>
  <si>
    <t>70 590 MBA</t>
  </si>
  <si>
    <t>70 046 KBA</t>
  </si>
  <si>
    <t>01 858 SGA</t>
  </si>
  <si>
    <t>01 939 GEA</t>
  </si>
  <si>
    <t>01 141 SFA</t>
  </si>
  <si>
    <t>01 509 HHA</t>
  </si>
  <si>
    <t>01-213-QAA</t>
  </si>
  <si>
    <t>70 541 MBA</t>
  </si>
  <si>
    <t>10 666 MAA</t>
  </si>
  <si>
    <t>10 080 DAА</t>
  </si>
  <si>
    <t>10 107 DCA</t>
  </si>
  <si>
    <t>10 097 ACA</t>
  </si>
  <si>
    <t>01/949 ZEA</t>
  </si>
  <si>
    <t>01/793 CHA</t>
  </si>
  <si>
    <t>01-711 WGA</t>
  </si>
  <si>
    <t>10 124 DCA</t>
  </si>
  <si>
    <t>01-788-XEA</t>
  </si>
  <si>
    <t>01-774-MFA</t>
  </si>
  <si>
    <t>01-151-ZGA</t>
  </si>
  <si>
    <t>60-514-ААА</t>
  </si>
  <si>
    <t xml:space="preserve"> 01-408-JHA</t>
  </si>
  <si>
    <t>01-260-ZGA</t>
  </si>
  <si>
    <t xml:space="preserve"> 60-614-ААА </t>
  </si>
  <si>
    <t>30-032 SAA</t>
  </si>
  <si>
    <t>28.06.2002</t>
  </si>
  <si>
    <t>31.05.2004</t>
  </si>
  <si>
    <t>15.03.2022</t>
  </si>
  <si>
    <t>20.11.2013</t>
  </si>
  <si>
    <t>31.03.2008</t>
  </si>
  <si>
    <t>14.06.2022</t>
  </si>
  <si>
    <t>02.12.1996</t>
  </si>
  <si>
    <t>12.09.2008</t>
  </si>
  <si>
    <t>16.12.2019</t>
  </si>
  <si>
    <t>28.04.2005</t>
  </si>
  <si>
    <t>21.10.2002</t>
  </si>
  <si>
    <t>31.08.2004</t>
  </si>
  <si>
    <t>01.12.2011</t>
  </si>
  <si>
    <t>03.08.2007</t>
  </si>
  <si>
    <t>13.06.2007</t>
  </si>
  <si>
    <t>28.09.2007</t>
  </si>
  <si>
    <t>11.11.1996</t>
  </si>
  <si>
    <t>28.11.1996</t>
  </si>
  <si>
    <t>11.12.2006</t>
  </si>
  <si>
    <t>31.12.1996</t>
  </si>
  <si>
    <t>22.06.2022</t>
  </si>
  <si>
    <t>24.02.2014</t>
  </si>
  <si>
    <t>20:12:41:02:02:0407</t>
  </si>
  <si>
    <t>Buxoro shahar, Bihishtiyon MFY, Ibroxim Moʼminov ko'chasi, 29-1-uy</t>
  </si>
  <si>
    <t>18:15:49:01:01:0076</t>
  </si>
  <si>
    <t>Qarshi, Komilon MFY, Komilon ko'chasi, 28-uy</t>
  </si>
  <si>
    <t>21:09:40:01:02:0372</t>
  </si>
  <si>
    <t>Bunyodkor MFY, Nizomiy ko'chasi, 28-uy</t>
  </si>
  <si>
    <t>21:09:02:03:07:0135:0001:001</t>
  </si>
  <si>
    <t>ул. 4а-даха И.Каримоа (Х.Дустлиги) шох, дом 48, кв. 1</t>
  </si>
  <si>
    <t>21:09:40:01:01:0080</t>
  </si>
  <si>
    <t>Farovon MFY, Maxmud Tarobiy ko'chasi, 55-uy</t>
  </si>
  <si>
    <t>16:12:42:02:01:0179</t>
  </si>
  <si>
    <t>Namangan shahri, Obi-xayot MFY, Xamrox ko'chasi, 68-uy</t>
  </si>
  <si>
    <t>14:16:41:02:02:0354</t>
  </si>
  <si>
    <t>Samarqand, Farovonlik MFY, Mirzo Ulug'bek ko'chasi, 62-uy</t>
  </si>
  <si>
    <t>19:15:41:01:01:0076</t>
  </si>
  <si>
    <t>Termiz, Bogʻzor MFY, Barkamol avlod ko'chasi, 32-uy</t>
  </si>
  <si>
    <t>12:10:43:01:01:0151</t>
  </si>
  <si>
    <t>Guliston, Shodlik MFY, Xondamir shoh ko'chasi, 77-uy</t>
  </si>
  <si>
    <t>11:05:11:02:01:0561</t>
  </si>
  <si>
    <t>Окковок ССГ, Дархон МСГ, Ок ковок, Буш "Мичуринец", дом 118-119-120-121-122</t>
  </si>
  <si>
    <t>10:10:41:03:01:0007</t>
  </si>
  <si>
    <t>Shayxontohur tumani, Oʻrda MFY, Аbay ko'chasi, 4-a-uy</t>
  </si>
  <si>
    <t>15:20:41:01:01:0061</t>
  </si>
  <si>
    <t>Farg‘ona shahri, Maʼrifat MFY, Ma'rifat ko'chasi, 44-uy</t>
  </si>
  <si>
    <t>22:11:42:02:02:0061</t>
  </si>
  <si>
    <t>Urganch, Saxovat MFY, Xonqa ko'chasi, 104-uy, A</t>
  </si>
  <si>
    <t>23:17:40:02:02:0150</t>
  </si>
  <si>
    <t>Nukus, Xaliqlar dosligʻi MFY, Kaxarman Tolepbergen Kayıpbergenov ko'chasi, 25-А-uy</t>
  </si>
  <si>
    <t>13:13:40:02:02:0535</t>
  </si>
  <si>
    <t>Jizzax shahri, Doʻstlik MFY, Islom Karimov ko'chasi, 62-uy</t>
  </si>
  <si>
    <t>18:16:40:02:01:0033</t>
  </si>
  <si>
    <t>Shahrisabz, I.Yoʻli MFY, Ipak yoʼli ko‘chasi, 2-uy</t>
  </si>
  <si>
    <t>11:04:42:01:02:0081</t>
  </si>
  <si>
    <t>Zangiota tumani, Oybek MFY, Mustaqillik ko'chasi, 19-uy</t>
  </si>
  <si>
    <t>11:19:02:01:02:0452</t>
  </si>
  <si>
    <t>Ахангарон г., ул. А.Темур, дом 9-уйнинг қисми</t>
  </si>
  <si>
    <t>10:04:06:01:02:0012</t>
  </si>
  <si>
    <t>Корасув ул., дом 4</t>
  </si>
  <si>
    <t>10:03:03:03:04:0018</t>
  </si>
  <si>
    <t>10:07:40:01:02:0101</t>
  </si>
  <si>
    <t>Yunusobod tumani, Minor MFY, Markaz 6 mavzesi, 85-a-uy</t>
  </si>
  <si>
    <t>10:09:45:01:01:0007/0001</t>
  </si>
  <si>
    <t>ул. Буюк Ипак Йули, дом 218-220</t>
  </si>
  <si>
    <t>75-915-YAA</t>
  </si>
  <si>
    <t xml:space="preserve">01/459 LHA </t>
  </si>
  <si>
    <t>30-042-XPA</t>
  </si>
  <si>
    <t>Автомоб. CHEVROLET MONZA 1,5 L Dual Clutch (Black)</t>
  </si>
  <si>
    <t>LEAPMOTOR T03 (Электромобиль)</t>
  </si>
  <si>
    <t>25.04.2024</t>
  </si>
  <si>
    <t>Жами ҳаракатланган масофа (нарастающий )</t>
  </si>
  <si>
    <t>30-098 XBA</t>
  </si>
  <si>
    <t>01-645 EMA</t>
  </si>
  <si>
    <t>CHEVROLET MONZA 1,5 L Dual Clutch (Black)   20 030 RAA</t>
  </si>
  <si>
    <t>b/n</t>
  </si>
  <si>
    <t>Tracker -2 TRK Premier PLUS Ҳ  Газовое оборудование для служ. автомоб. (пропан)</t>
  </si>
  <si>
    <t>Микроавтобус JAC SUNRAY гос немер №01 076 KMA</t>
  </si>
  <si>
    <t>12.09.2024</t>
  </si>
  <si>
    <t>01/076 КМА</t>
  </si>
  <si>
    <t>Микроавтобус JAC SUNRAY гос номер №01 091 КМА</t>
  </si>
  <si>
    <t>Микроавтобус JAC SUNRAY гос номер №01 083 КМА</t>
  </si>
  <si>
    <t>01/083 КМА</t>
  </si>
  <si>
    <t>26.09.2024</t>
  </si>
  <si>
    <t>TRACKER-2 TRK Premier PLUS  (Black met. Kettle metallic) GB0</t>
  </si>
  <si>
    <t>25.09.2024</t>
  </si>
  <si>
    <t>85-797 JAA</t>
  </si>
  <si>
    <t>85-462 HBA</t>
  </si>
  <si>
    <t>85-975-RAA</t>
  </si>
  <si>
    <t>GB0 25-501 OAA</t>
  </si>
  <si>
    <t>25-394 YAA</t>
  </si>
  <si>
    <t>Lacetti (1.5)L15-15 25-501 OAA страрый номер , 25-394 YAA новый номер</t>
  </si>
  <si>
    <t>L_UZ_FA_001</t>
  </si>
  <si>
    <t>Книга учета ОС: 04. Бухгалтерская книга. Валюта книги учета: UZS</t>
  </si>
  <si>
    <t>Группа учета/тип ОС: 16529. Транспортные средства</t>
  </si>
  <si>
    <t>В подразделении: Не задано</t>
  </si>
  <si>
    <t>МОЛ: Не задано</t>
  </si>
  <si>
    <t>Склад: Не задано</t>
  </si>
  <si>
    <t>Местонахождение: Не задано</t>
  </si>
  <si>
    <t>На балансе: Да</t>
  </si>
  <si>
    <t>Состояние ОС: Не задано</t>
  </si>
  <si>
    <t>Способ поступления ОС: Не задан</t>
  </si>
  <si>
    <t>Производственное: Да</t>
  </si>
  <si>
    <t>№</t>
  </si>
  <si>
    <t>Инв. №</t>
  </si>
  <si>
    <t>Серийный</t>
  </si>
  <si>
    <t>Наименование</t>
  </si>
  <si>
    <t>Дата ввода</t>
  </si>
  <si>
    <t>Норма</t>
  </si>
  <si>
    <t>Баланс.</t>
  </si>
  <si>
    <t>Накопл.</t>
  </si>
  <si>
    <t>Остаточная</t>
  </si>
  <si>
    <t>номер</t>
  </si>
  <si>
    <t>в экспл.</t>
  </si>
  <si>
    <t>аморт. %</t>
  </si>
  <si>
    <t>стоимость</t>
  </si>
  <si>
    <t>износ</t>
  </si>
  <si>
    <t>1</t>
  </si>
  <si>
    <t>00111-3-B</t>
  </si>
  <si>
    <t>2</t>
  </si>
  <si>
    <t>00111-2-C</t>
  </si>
  <si>
    <t>3</t>
  </si>
  <si>
    <t>00111-3-2</t>
  </si>
  <si>
    <t>4</t>
  </si>
  <si>
    <t>00111-4B</t>
  </si>
  <si>
    <t>Итого по данным ИК (л/с) 16529</t>
  </si>
  <si>
    <t>Итого по балансовому счету ГК 16529</t>
  </si>
  <si>
    <t>0000000030366</t>
  </si>
  <si>
    <t>TRACKER-2 TRK REDLINE хизмат машинаси 80/754ZBA</t>
  </si>
  <si>
    <t>11.12.2024</t>
  </si>
  <si>
    <t>Всего</t>
  </si>
  <si>
    <t>00192/780</t>
  </si>
  <si>
    <t>00192/1920_75228892</t>
  </si>
  <si>
    <t>0000000001084</t>
  </si>
  <si>
    <t>29.11.2022</t>
  </si>
  <si>
    <t>0000000029826</t>
  </si>
  <si>
    <t>TRACKER-2 TRK REDLINE автомашинаси  Кузов: XWBUA765ESA507072, ранги GBO</t>
  </si>
  <si>
    <t>28.11.2024</t>
  </si>
  <si>
    <t>00200-1272</t>
  </si>
  <si>
    <t>00200-424-28</t>
  </si>
  <si>
    <t>Автомашина LACETTI 85-797 JAA</t>
  </si>
  <si>
    <t>00200-2239-21</t>
  </si>
  <si>
    <t>00200-2240-52</t>
  </si>
  <si>
    <t>5</t>
  </si>
  <si>
    <t>00200-423-27</t>
  </si>
  <si>
    <t>6</t>
  </si>
  <si>
    <t>0000000026396</t>
  </si>
  <si>
    <t>Tracker -2 TRK Premier PLUS Ҳ 85-462 HBA  Газовое оборудование для служ. автомоб. (пропан)</t>
  </si>
  <si>
    <t>15.08.2024</t>
  </si>
  <si>
    <t>002260002</t>
  </si>
  <si>
    <t>002260016</t>
  </si>
  <si>
    <t>002260153</t>
  </si>
  <si>
    <t>0000000029726</t>
  </si>
  <si>
    <t>Tracker 2 Premier Plus</t>
  </si>
  <si>
    <t>27.11.2024</t>
  </si>
  <si>
    <t>00282/22</t>
  </si>
  <si>
    <t>00282/3006</t>
  </si>
  <si>
    <t>00282/1694</t>
  </si>
  <si>
    <t>0000000020626</t>
  </si>
  <si>
    <t>TRACKER-2 TRK LS Summit White 30-042-XPA(GAZ)</t>
  </si>
  <si>
    <t>20.02.2024</t>
  </si>
  <si>
    <t>328/84</t>
  </si>
  <si>
    <t>(Дамас 75-915-YAAДелюкс пассаж)</t>
  </si>
  <si>
    <t>328/1267</t>
  </si>
  <si>
    <t>328/907</t>
  </si>
  <si>
    <t>0000000000314</t>
  </si>
  <si>
    <t>18.10.2022</t>
  </si>
  <si>
    <t>0000000030116</t>
  </si>
  <si>
    <t>Tracker-2 (Sammit White L4H21243033MNBX0098)</t>
  </si>
  <si>
    <t>10.12.2024</t>
  </si>
  <si>
    <t>003680002</t>
  </si>
  <si>
    <t>003680003</t>
  </si>
  <si>
    <t>Автомашина Ласетти  20 563 МAA</t>
  </si>
  <si>
    <t>0000000023839</t>
  </si>
  <si>
    <t>22.05.2024</t>
  </si>
  <si>
    <t>7</t>
  </si>
  <si>
    <t>0000000025303</t>
  </si>
  <si>
    <t>22.07.2024</t>
  </si>
  <si>
    <t>10.10.2024</t>
  </si>
  <si>
    <t>1996/498</t>
  </si>
  <si>
    <t>2386/498</t>
  </si>
  <si>
    <t>1849/498</t>
  </si>
  <si>
    <t>271/1171</t>
  </si>
  <si>
    <t>1483/498</t>
  </si>
  <si>
    <t>770/1171</t>
  </si>
  <si>
    <t>0000000029076</t>
  </si>
  <si>
    <t>TRACKER-2 TRK Premier PLUS</t>
  </si>
  <si>
    <t>21.10.2024</t>
  </si>
  <si>
    <t>1983/551</t>
  </si>
  <si>
    <t>1984/551</t>
  </si>
  <si>
    <t>1144/551</t>
  </si>
  <si>
    <t>0000000021736</t>
  </si>
  <si>
    <t>11.03.2024</t>
  </si>
  <si>
    <t xml:space="preserve">Атомашина Сhevrolet  "Tracker -2"90-551 HBA TRK Premier PLUS </t>
  </si>
  <si>
    <t>0000000028526</t>
  </si>
  <si>
    <t>5/585</t>
  </si>
  <si>
    <t>6/585</t>
  </si>
  <si>
    <t>7/585</t>
  </si>
  <si>
    <t>8/585</t>
  </si>
  <si>
    <t>0000000029496</t>
  </si>
  <si>
    <t>13.11.2024</t>
  </si>
  <si>
    <t>00982/361/б/н</t>
  </si>
  <si>
    <t>00982/162/б/н</t>
  </si>
  <si>
    <t>Lacetti (1.5)L15-15 25-501 OAA</t>
  </si>
  <si>
    <t>00982/161/б/н</t>
  </si>
  <si>
    <t>00982/155/б/н</t>
  </si>
  <si>
    <t>0000000027206</t>
  </si>
  <si>
    <t>TRACKER-2 TRK Premier PLUS GB0 25-501 OAA (Black met. Kettle metallic) GB0</t>
  </si>
  <si>
    <t>10.09.2024</t>
  </si>
  <si>
    <t>00986/1/1</t>
  </si>
  <si>
    <t>00986/4375</t>
  </si>
  <si>
    <t>00986/2903</t>
  </si>
  <si>
    <t>0000000028516</t>
  </si>
  <si>
    <t>24.09.2024</t>
  </si>
  <si>
    <t>253500989</t>
  </si>
  <si>
    <t>248000989</t>
  </si>
  <si>
    <t>258000989</t>
  </si>
  <si>
    <t>01019/4059</t>
  </si>
  <si>
    <t>01019/4242</t>
  </si>
  <si>
    <t>01019/4722</t>
  </si>
  <si>
    <t>01019/5067</t>
  </si>
  <si>
    <t>010192022402</t>
  </si>
  <si>
    <t>0000000029506</t>
  </si>
  <si>
    <t>Tracker-2 гос номер 10 202 VSA</t>
  </si>
  <si>
    <t>18.11.2024</t>
  </si>
  <si>
    <t>01083-379</t>
  </si>
  <si>
    <t>01083-851</t>
  </si>
  <si>
    <t>01083-593</t>
  </si>
  <si>
    <t>01083-2</t>
  </si>
  <si>
    <t>01084/214</t>
  </si>
  <si>
    <t>01084/478</t>
  </si>
  <si>
    <t>01144-646</t>
  </si>
  <si>
    <t>01144-88</t>
  </si>
  <si>
    <t>01144-810-02</t>
  </si>
  <si>
    <t>01144-196</t>
  </si>
  <si>
    <t>7777-148</t>
  </si>
  <si>
    <t>7777-217</t>
  </si>
  <si>
    <t>7777-214</t>
  </si>
  <si>
    <t>00446/629</t>
  </si>
  <si>
    <t>0000000027366</t>
  </si>
  <si>
    <t>TRACKER-2 (black met,kettle metallic)505-PCA  №XWBUA765ERA532529</t>
  </si>
  <si>
    <t>19.09.2024</t>
  </si>
  <si>
    <t>Итого по данным ИК (л/с) 16529000900010725001</t>
  </si>
  <si>
    <t>Итого по лицевому счету ГК 16529000900010725001 - Транспорт</t>
  </si>
  <si>
    <t>11933 - “Biznesni rivojlantirish markazi” BXM</t>
  </si>
  <si>
    <t>282/0306</t>
  </si>
  <si>
    <t>0000000023108</t>
  </si>
  <si>
    <t>LEAPMOTOR T03 30-098 XBA  (Электромобиль)</t>
  </si>
  <si>
    <t>Итого по данным ИК (л/с) 16529000900011933001</t>
  </si>
  <si>
    <t>Итого по лицевому счету ГК 16529000900011933001 - Транспорт</t>
  </si>
  <si>
    <t>Итоговые суммы по бал. Счетам</t>
  </si>
  <si>
    <t>Балансовая</t>
  </si>
  <si>
    <t>Накопленный</t>
  </si>
  <si>
    <t>Итого по счету ГК 16529</t>
  </si>
  <si>
    <t>Группа учета/тип ОС: 16509. Здания и строения</t>
  </si>
  <si>
    <t>00111-4D</t>
  </si>
  <si>
    <t>Здание филиала по ул. Муминова 29/1</t>
  </si>
  <si>
    <t>Итого по данным ИК (л/с) 16509</t>
  </si>
  <si>
    <t>Итого по балансовому счету ГК 16509</t>
  </si>
  <si>
    <t>00192/001</t>
  </si>
  <si>
    <t>Здание филиала по ул. Камилон 28</t>
  </si>
  <si>
    <t>00200-2462</t>
  </si>
  <si>
    <t>Янги бино Навоий шахар Фаровон 55Т</t>
  </si>
  <si>
    <t>00200-4013-063</t>
  </si>
  <si>
    <t>Здание минибанка Гулистон по ул. Проспект 4а  Х.Дустлик 48-1</t>
  </si>
  <si>
    <t>00200-4012-062</t>
  </si>
  <si>
    <t>Здание филиала по ул. Низами 28</t>
  </si>
  <si>
    <t>002269008</t>
  </si>
  <si>
    <t>Здание филиала по ул. Ахунбабаева 68</t>
  </si>
  <si>
    <t>00282/б/н/23</t>
  </si>
  <si>
    <t>Здание филиала по ул М.Улугбек 62</t>
  </si>
  <si>
    <t>328/1265</t>
  </si>
  <si>
    <t>Здание филиала по ул. Ф. Хужаева 32</t>
  </si>
  <si>
    <t>003680000</t>
  </si>
  <si>
    <t>Здание ул.Хондамир,77А</t>
  </si>
  <si>
    <t>100/498</t>
  </si>
  <si>
    <t>Здание филиала по ул.Маърифат 44</t>
  </si>
  <si>
    <t>1960/551</t>
  </si>
  <si>
    <t>Здание Ургенчского филиал (г. Ургенч ул. Ханкинская 104 а)</t>
  </si>
  <si>
    <t>1/585</t>
  </si>
  <si>
    <t>Здание филиала по ул Ш.Рашидова 25 а</t>
  </si>
  <si>
    <t>00982/1/б/н</t>
  </si>
  <si>
    <t>Здание филиала по ул. Х.Дустлиги 62</t>
  </si>
  <si>
    <t>100989</t>
  </si>
  <si>
    <t>Здание филиала по ул. Ипак Йули 2</t>
  </si>
  <si>
    <t>01019/1315</t>
  </si>
  <si>
    <t>Здание филиала по ул. Мустакиллик 1а</t>
  </si>
  <si>
    <t>01019/2557</t>
  </si>
  <si>
    <t>Здания - Охангарон тумани Гуслитон КФЙ</t>
  </si>
  <si>
    <t>01083-1064</t>
  </si>
  <si>
    <t>01084/100</t>
  </si>
  <si>
    <t>01144-0001</t>
  </si>
  <si>
    <t>Здание по ул. Ц-6 ул. Хуршида дом 85 "Юнус-Обод"</t>
  </si>
  <si>
    <t>7777-216</t>
  </si>
  <si>
    <t>0044600446</t>
  </si>
  <si>
    <t>Банковское помещ.- Кибрайский р-н Ок-Ковок кфй СВТ Мичуринец (Дом отдыха)</t>
  </si>
  <si>
    <t>Итого по данным ИК (л/с) 16509000600010725001</t>
  </si>
  <si>
    <t>Итого по лицевому счету ГК 16509000600010725001 - Банковское помещение- Кибрайский р-н Ок-Ковок кфй СВТ Мичуринец (Дом отдыха)</t>
  </si>
  <si>
    <t xml:space="preserve"> 80/754ZBA</t>
  </si>
  <si>
    <t>Автомашина Ласетти  20 563 MAA</t>
  </si>
  <si>
    <t>20 563 MAA</t>
  </si>
  <si>
    <t>Автомашина Lacetti L15-15 (3 позиция) гос. № 01/350 RMA</t>
  </si>
  <si>
    <t>01/350 RMА</t>
  </si>
  <si>
    <t>505-PCA</t>
  </si>
  <si>
    <t>90-551 HBA</t>
  </si>
  <si>
    <t xml:space="preserve"> 10 202 VSA</t>
  </si>
  <si>
    <t xml:space="preserve"> 50-737-TBA</t>
  </si>
  <si>
    <t>01 747 EMA</t>
  </si>
  <si>
    <t>70-709 TDA</t>
  </si>
  <si>
    <t>40 430 JCA</t>
  </si>
  <si>
    <t>40 044 FAA</t>
  </si>
  <si>
    <t>TRACKER-2 TRK REDLINE70-709 TDA автомашинаси  Кузов: XWBUA765ESA507072, ранги GBO</t>
  </si>
  <si>
    <t>XWBJA69VESA055238 Cobalt GAZ B15D2 11250422MTAX0011</t>
  </si>
  <si>
    <t>Damas-2 Summit White F8CB250080344</t>
  </si>
  <si>
    <t>Tracker 2 Premier Plus 50-737-TBA</t>
  </si>
  <si>
    <t>Ласетти40 430 JCAЭлегант АТ кузов XWB5V31BVLA532816</t>
  </si>
  <si>
    <t>TRACKER-2 TRK Premier PLUS40 044 FAA</t>
  </si>
  <si>
    <t>Tracker-2, Premier PLUS/ Black Met01 747 EMA, Kettle metallic</t>
  </si>
  <si>
    <t>Tracker TRK REDLINE (Black Met.Kettle metallic (GBO)</t>
  </si>
  <si>
    <t>Автомашина Lacetti L15-15 (3 позиция) гос. № 01/350  RMА</t>
  </si>
  <si>
    <t>0000000034902</t>
  </si>
  <si>
    <t>28.02.2025</t>
  </si>
  <si>
    <t>01.04.2025</t>
  </si>
  <si>
    <t>0000000033336</t>
  </si>
  <si>
    <t>28.01.2025</t>
  </si>
  <si>
    <t>Итого по данным ИК (л/с) 16529000400010723001</t>
  </si>
  <si>
    <t>Итого по лицевому счету ГК 16529000400010723001 - Транспорт</t>
  </si>
  <si>
    <t>10725 - Toshkent shahar BXM</t>
  </si>
  <si>
    <t>0000000036246</t>
  </si>
  <si>
    <t>25.03.2025</t>
  </si>
  <si>
    <t>70 704 TBA</t>
  </si>
  <si>
    <t>75-630 F B A</t>
  </si>
  <si>
    <t>30-705 SBA</t>
  </si>
  <si>
    <t>70-058  FBA</t>
  </si>
  <si>
    <t>Tracker95-192-ОВА0</t>
  </si>
  <si>
    <t>Tracker TRK REDLINE (Black Met.Kettle metallic 70 704 TBA (GBO)</t>
  </si>
  <si>
    <t>Итого по данным ИК (л/с) 16529000200010706001</t>
  </si>
  <si>
    <t>Итого по лицевому счету ГК 16529000200010706001 - Транспорт</t>
  </si>
  <si>
    <t>Итого по данным ИК (л/с) 16529000800010719001</t>
  </si>
  <si>
    <t>Итого по лицевому счету ГК 16529000800010719001 - Транспорт</t>
  </si>
  <si>
    <t>Итого по данным ИК (л/с) 16529000900010830001</t>
  </si>
  <si>
    <t>Итого по лицевому счету ГК 16529000900010830001 - Транспорт</t>
  </si>
  <si>
    <t>Итого по данным ИК (л/с) 16529000800010831001</t>
  </si>
  <si>
    <t>Итого по лицевому счету ГК 16529000800010831001 - Транспорт</t>
  </si>
  <si>
    <t>11278 - Бухоро БХМ</t>
  </si>
  <si>
    <t>Итого по данным ИК (л/с) 16529000600011278001</t>
  </si>
  <si>
    <t>Итого по лицевому счету ГК 16529000600011278001 - Транспортное оборудование</t>
  </si>
  <si>
    <t>11279 - Қарши БХМ</t>
  </si>
  <si>
    <t>XWBJA69VESA055238 Cobalt 70-058 FBA  GAZ B15D2 11250422MTAX0011</t>
  </si>
  <si>
    <t>Итого по данным ИК (л/с) 16529000000011279001</t>
  </si>
  <si>
    <t>Итого по лицевому счету ГК 16529000000011279001 - Транспортное оборудование</t>
  </si>
  <si>
    <t>11280 - Навоий БХМ</t>
  </si>
  <si>
    <t>Итого по данным ИК (л/с) 16529000500011280001</t>
  </si>
  <si>
    <t>Итого по лицевому счету ГК 16529000500011280001 - Транспортное оборудование</t>
  </si>
  <si>
    <t>11281 - Наманган БХМ</t>
  </si>
  <si>
    <t>0000000040813</t>
  </si>
  <si>
    <t>Damas-2 50 087 ZBA</t>
  </si>
  <si>
    <t>10.04.2025</t>
  </si>
  <si>
    <t>Итого по данным ИК (л/с) 16529000800011281001</t>
  </si>
  <si>
    <t>Итого по лицевому счету ГК 16529000800011281001 - Транспортное оборудование</t>
  </si>
  <si>
    <t>11282 - Самарқанд БХМ</t>
  </si>
  <si>
    <t>Итого по данным ИК (л/с) 16529000900011282001</t>
  </si>
  <si>
    <t>Итого по лицевому счету ГК 16529000900011282001 - Транспортное оборудование</t>
  </si>
  <si>
    <t>11283 - Сурхондарё БХМ</t>
  </si>
  <si>
    <t>Tracker-2 630FBA (Sammit White L4H21243033MNBX0098)</t>
  </si>
  <si>
    <t>Итого по данным ИК (л/с) 16529000300011283001</t>
  </si>
  <si>
    <t>Итого по лицевому счету ГК 16529000300011283001 - Транспортное оборудование</t>
  </si>
  <si>
    <t>11284 - Сирдарё БХМ</t>
  </si>
  <si>
    <t>Итого по данным ИК (л/с) 16529000600011284001</t>
  </si>
  <si>
    <t>Итого по лицевому счету ГК 16529000600011284001 - Транспортное оборудование</t>
  </si>
  <si>
    <t>11285 - Фарғона БХМ</t>
  </si>
  <si>
    <t>Итого по данным ИК (л/с) 16529000900011285001</t>
  </si>
  <si>
    <t>Итого по лицевому счету ГК 16529000900011285001 - Транспортное оборудование</t>
  </si>
  <si>
    <t>Tracker 30 705 SBA</t>
  </si>
  <si>
    <t>Здание филиала по ул. Корасув 4(бывш. Яшнобод БХМ)</t>
  </si>
  <si>
    <t>Итого по данным ИК (л/с) 16509000300010719001</t>
  </si>
  <si>
    <t>Итого по лицевому счету ГК 16509000300010719001 - Банковское  помещение - Здание филиала по ул. Корасув 4 (бывш. Яшнобод БХМ)</t>
  </si>
  <si>
    <t xml:space="preserve">Здание по ул. Буюк Ипак йули дом 218-220 (М.Улугбек БХМ бывш) </t>
  </si>
  <si>
    <t>Итого по данным ИК (л/с) 16509000700010723101</t>
  </si>
  <si>
    <t>Итого по лицевому счету ГК 16509000700010723101 - Банковские помещения - банковское здание - Б.Ипак йули 218-220</t>
  </si>
  <si>
    <t>Итого по данным ИК (л/с) 16509000600010830001</t>
  </si>
  <si>
    <t>Итого по лицевому счету ГК 16509000600010830001 - Банковские помещения ,банковские здания -Хуршида 85 а</t>
  </si>
  <si>
    <t>Здание филиала по ул. Фархадская 6а (бывш. Чиланзар БХМ)</t>
  </si>
  <si>
    <t>Итого по данным ИК (л/с) 16509000300010831001</t>
  </si>
  <si>
    <t>Итого по лицевому счету ГК 16509000300010831001 - Здание филиала по ул. Фархадская 6а (Чилонзор БХМ)</t>
  </si>
  <si>
    <t>Итого по данным ИК (л/с) 16509000100011278001</t>
  </si>
  <si>
    <t>Итого по лицевому счету ГК 16509000100011278001 - Банковское помещение- здание филиала И.Муминова 29/1</t>
  </si>
  <si>
    <t>Итого по данным ИК (л/с) 16509000500011279001</t>
  </si>
  <si>
    <t>Итого по лицевому счету ГК 16509000500011279001 - Банковское помещение- Комилон 28 уй</t>
  </si>
  <si>
    <t>Итого по данным ИК (л/с) 16509000200011280102</t>
  </si>
  <si>
    <t>Итого по лицевому счету ГК 16509000200011280102 - Янги бино Навоий шахар Фаровон 55Т</t>
  </si>
  <si>
    <t>Итого по данным ИК (л/с) 16509000900011280101</t>
  </si>
  <si>
    <t>Итого по лицевому счету ГК 16509000900011280101 - Банкнинг иморатлари - Банк бинолари Навоий ш Низами-28</t>
  </si>
  <si>
    <t>Итого по данным ИК (л/с) 16509000900011280111</t>
  </si>
  <si>
    <t>Итого по лицевому счету ГК 16509000900011280111 - Банкнинг иморатлари - Банк бинолари (Минибанк  ГУЛИСТОН)</t>
  </si>
  <si>
    <t>Итого по данным ИК (л/с) 16509000200011281101</t>
  </si>
  <si>
    <t>Итого по лицевому счету ГК 16509000200011281101 - Банкнинг иморатлари - Банковское здание(ул.Ахунбабаева 68)</t>
  </si>
  <si>
    <t>Итого по данным ИК (л/с) 16509000400011282101</t>
  </si>
  <si>
    <t>Итого по лицевому счету ГК 16509000400011282101 - Банковское помещение- Банковское здание (М.Улугбек №62)</t>
  </si>
  <si>
    <t>Итого по данным ИК (л/с) 16509000900011283001</t>
  </si>
  <si>
    <t>Итого по лицевому счету ГК 16509000900011283001 - Банковское помещение-Банковское здание (Ф.Хужаев 32)</t>
  </si>
  <si>
    <t>Итого по данным ИК (л/с) 16509000100011284001</t>
  </si>
  <si>
    <t>Итого по лицевому счету ГК 16509000100011284001 - Банковские помещение-Банковские здание (ул.Хондамир.77А)</t>
  </si>
  <si>
    <t>Итого по данным ИК (л/с) 16509000400011285001</t>
  </si>
  <si>
    <t>Итого по лицевому счету ГК 16509000400011285001 - Банков. помещ.- Банков. здание  ул.Марифат 44</t>
  </si>
  <si>
    <t>Итого по счету ГК 16509</t>
  </si>
  <si>
    <t>00446 - "Turonbank" ATB</t>
  </si>
  <si>
    <t>00446/836</t>
  </si>
  <si>
    <t>00446/123</t>
  </si>
  <si>
    <t>004467417</t>
  </si>
  <si>
    <t>00446/594</t>
  </si>
  <si>
    <t>00446/227</t>
  </si>
  <si>
    <t>00446/1504</t>
  </si>
  <si>
    <t>0044613</t>
  </si>
  <si>
    <t>8</t>
  </si>
  <si>
    <t>9</t>
  </si>
  <si>
    <t>00446/636</t>
  </si>
  <si>
    <t>10</t>
  </si>
  <si>
    <t>00446/369</t>
  </si>
  <si>
    <t>11</t>
  </si>
  <si>
    <t>00446/340</t>
  </si>
  <si>
    <t>0000000024019</t>
  </si>
  <si>
    <t>Автомоб. CHEVROLET MONZA 1,5 L Dual Clutch (Black)  01/645  EMA</t>
  </si>
  <si>
    <t>06.06.2024</t>
  </si>
  <si>
    <t>0000000025313</t>
  </si>
  <si>
    <t>0000000025323</t>
  </si>
  <si>
    <t>0000000028776</t>
  </si>
  <si>
    <t>Итого по данным ИК (л/с) 16529000610000446001</t>
  </si>
  <si>
    <t>Итого по лицевому счету ГК 16529000610000446001 - Транспорт</t>
  </si>
  <si>
    <t>0000000060813</t>
  </si>
  <si>
    <t>Damas-2 xwb7t12ydsp863711</t>
  </si>
  <si>
    <t>03.06.2025</t>
  </si>
  <si>
    <t>0000000060823</t>
  </si>
  <si>
    <t>Damas-2 xwb7Т12ydsp863795 Дамас</t>
  </si>
  <si>
    <t>0000000060833</t>
  </si>
  <si>
    <t>11286 - Хоразм БХМ</t>
  </si>
  <si>
    <t>Итого по данным ИК (л/с) 16529000100011286001</t>
  </si>
  <si>
    <t>Итого по лицевому счету ГК 16529000100011286001 - Транспортное оборудование</t>
  </si>
  <si>
    <t>11287 - Қорақалпоғистон БХМ</t>
  </si>
  <si>
    <t>Итого по данным ИК (л/с) 16529000400011287001</t>
  </si>
  <si>
    <t>Итого по лицевому счету ГК 16529000400011287001 - Транспортное оборудование</t>
  </si>
  <si>
    <t>11288 - Жиззах БХМ</t>
  </si>
  <si>
    <t>Итого по данным ИК (л/с) 16529000700011288001</t>
  </si>
  <si>
    <t>Итого по лицевому счету ГК 16529000700011288001 - Транспортное оборудование</t>
  </si>
  <si>
    <t>11290 - Шаҳрисабз БХМ</t>
  </si>
  <si>
    <t>Итого по данным ИК (л/с) 16529000300011290001</t>
  </si>
  <si>
    <t>Итого по лицевому счету ГК 16529000300011290001 - Транспортное оборудование</t>
  </si>
  <si>
    <t>11291 - Зангиота БХМ</t>
  </si>
  <si>
    <t>Итого по данным ИК (л/с) 16529000500011291001</t>
  </si>
  <si>
    <t>Итого по лицевому счету ГК 16529000500011291001 - Транспортное оборудование</t>
  </si>
  <si>
    <t>00446376</t>
  </si>
  <si>
    <t>Здание Головного банка по ул Абая 4а</t>
  </si>
  <si>
    <t>Итого по данным ИК (л/с) 16509000600000446101</t>
  </si>
  <si>
    <t>Итого по лицевому счету ГК 16509000600000446101 - Банковское  помещение - Банковское здание (Абая 4а)</t>
  </si>
  <si>
    <t>Итого по данным ИК (л/с) 16509000700011286001</t>
  </si>
  <si>
    <t>Итого по лицевому счету ГК 16509000700011286001 - Банковское помещение- Банковское здание  Ханкинская 104 а</t>
  </si>
  <si>
    <t>Итого по данным ИК (л/с) 16509000000011287001</t>
  </si>
  <si>
    <t>Итого по лицевому счету ГК 16509000000011287001 - Банковское помещение-Банковское здания (ул.Ш.Рашидов25 А)</t>
  </si>
  <si>
    <t>Итого по данным ИК (л/с) 16509000200011288001</t>
  </si>
  <si>
    <t>Итого по лицевому счету ГК 16509000200011288001 - Банковское помещение - банковское здание (Халклар дустлиги-62)</t>
  </si>
  <si>
    <t>Итого по данным ИК (л/с) 16509000900011290001</t>
  </si>
  <si>
    <t>Итого по лицевому счету ГК 16509000900011290001 - Банковские помещения - Здания-филиал ( ул. Ипак йули-2)</t>
  </si>
  <si>
    <t>Итого по данным ИК (л/с) 16509000200011291002</t>
  </si>
  <si>
    <t>Итого по лицевому счету ГК 16509000200011291002 - Охонгарон БХО Банкнинг иморатлари - Бинолар ва бошка иморатлар</t>
  </si>
  <si>
    <t>Итого по данным ИК (л/с) 16509000900011291001</t>
  </si>
  <si>
    <t>Итого по лицевому счету ГК 16509000900011291001 - Зангиота туман Мустакиллик кучаси 1-А уй</t>
  </si>
  <si>
    <t>00986-10706</t>
  </si>
  <si>
    <t>01084-10831</t>
  </si>
  <si>
    <t>01154-10723</t>
  </si>
  <si>
    <t>50 087 ZBA</t>
  </si>
  <si>
    <t>85-172 LBA</t>
  </si>
  <si>
    <t xml:space="preserve">  01/020 RFA (01 743  LNA) поменяли номер</t>
  </si>
  <si>
    <t>Malibu 2 MALBDBTL  01743 LNA ( 2 позиц  турбо )</t>
  </si>
  <si>
    <t>Damas-2 xwb7t12ydsp863713 Дамас01/020RFA</t>
  </si>
  <si>
    <t>004461508</t>
  </si>
  <si>
    <t>0000000040683</t>
  </si>
  <si>
    <t>Damas-2 Summit White 85ғ172  LBA F8CB250080344</t>
  </si>
  <si>
    <t>11296 - Andijon BXO</t>
  </si>
  <si>
    <t>Итого по данным ИК (л/с) 16529000400011296001</t>
  </si>
  <si>
    <t>Итого по лицевому счету ГК 16529000400011296001 - Транспорт</t>
  </si>
  <si>
    <t>01 091 КМА</t>
  </si>
  <si>
    <t>Микроавтобус  "Hyundai" гос.номер</t>
  </si>
  <si>
    <t>№ 01/481 QFA)</t>
  </si>
  <si>
    <t xml:space="preserve">Tracker - 2 Black </t>
  </si>
  <si>
    <t xml:space="preserve">получили с МАБ баланса </t>
  </si>
  <si>
    <t>Автомашина "Дамас-2" DLX Куз. № XWB7T12YDJP106076 ()</t>
  </si>
  <si>
    <t>получили с 00446</t>
  </si>
  <si>
    <t>95-192-ОВА0</t>
  </si>
  <si>
    <t xml:space="preserve">Автомашина "Кобальт" гос.номер </t>
  </si>
  <si>
    <t>Tracker-2, Premier PLUS/ Black Me, Kettle metallic</t>
  </si>
  <si>
    <t>01/020RFA</t>
  </si>
  <si>
    <t>01/030 RCA</t>
  </si>
  <si>
    <t>01083 - 10719</t>
  </si>
  <si>
    <t>00446-10725</t>
  </si>
  <si>
    <t>10830-01144</t>
  </si>
  <si>
    <t>00111-11278</t>
  </si>
  <si>
    <t>00192-11279</t>
  </si>
  <si>
    <t>00200-11280</t>
  </si>
  <si>
    <t>00226-11281</t>
  </si>
  <si>
    <t>00328-11283</t>
  </si>
  <si>
    <t>00368-11284</t>
  </si>
  <si>
    <t>00498-11285</t>
  </si>
  <si>
    <t>00551-11286</t>
  </si>
  <si>
    <t>00585-11287</t>
  </si>
  <si>
    <t>00982-11288</t>
  </si>
  <si>
    <t>00989-11290</t>
  </si>
  <si>
    <t>01019-11291</t>
  </si>
  <si>
    <r>
      <t xml:space="preserve">Жиҳозлаш ҳаражатларининг молиялаштириш манбаси </t>
    </r>
    <r>
      <rPr>
        <sz val="10"/>
        <color rgb="FF00B050"/>
        <rFont val="Calibri"/>
        <family val="2"/>
        <charset val="204"/>
      </rPr>
      <t>(минг сўмда)</t>
    </r>
    <r>
      <rPr>
        <b/>
        <sz val="10"/>
        <color rgb="FF00B050"/>
        <rFont val="Calibri"/>
        <family val="2"/>
        <charset val="204"/>
      </rPr>
      <t xml:space="preserve">  </t>
    </r>
  </si>
  <si>
    <t xml:space="preserve">20.268 WVA( гос. № 01/482 QFA)  </t>
  </si>
  <si>
    <t>20. 030 RAA   (01/218QMA)</t>
  </si>
  <si>
    <t>90 098 SBA (гос. № 01/480 QFA)</t>
  </si>
  <si>
    <t>20. 728 MAA(20 030 RAA)</t>
  </si>
  <si>
    <t>№ карт.</t>
  </si>
  <si>
    <t>Мат.отв</t>
  </si>
  <si>
    <t>(iABS = 15675562) Transp</t>
  </si>
  <si>
    <t>(iABS = 10693690) Transp</t>
  </si>
  <si>
    <t>(iABS = 15787610) Transp</t>
  </si>
  <si>
    <t>(iABS = 73756669) Transp</t>
  </si>
  <si>
    <t>(iABS = 5074381) Transp</t>
  </si>
  <si>
    <t>(iABS = 9845333) Transp</t>
  </si>
  <si>
    <t>Damas-2  01/030 RCA xwb7t12ydsp863711</t>
  </si>
  <si>
    <t>Damas-2 xwb7Т 01/020 MGA12ydsp863795 Дамас</t>
  </si>
  <si>
    <t xml:space="preserve">Damas-2 xwb7t12ydsp86371301/020RFA </t>
  </si>
  <si>
    <t>(iABS = 74697620) Transp</t>
  </si>
  <si>
    <t>(iABS = 73607771) Transp</t>
  </si>
  <si>
    <t>(iABS = 73846459) Transp</t>
  </si>
  <si>
    <t>(iABS = 73539108) Transp</t>
  </si>
  <si>
    <t>(iABS = 10675744) Transp</t>
  </si>
  <si>
    <t>(iABS = 73275638) Transp</t>
  </si>
  <si>
    <t>(iABS = 9828407) Transp</t>
  </si>
  <si>
    <t>(iABS = 73338285) Transp</t>
  </si>
  <si>
    <t>(iABS = 73604206) Transp</t>
  </si>
  <si>
    <t>(iABS = 75386986) Transp</t>
  </si>
  <si>
    <t>(iABS = 15675752) Transp</t>
  </si>
  <si>
    <t>TOYIROV UMIDJON DILMUROD O‘G‘LI</t>
  </si>
  <si>
    <t>(iABS = 73339982) Transp</t>
  </si>
  <si>
    <t>(iABS = 73608449) Transp</t>
  </si>
  <si>
    <t>(iABS = 9890098) Transp</t>
  </si>
  <si>
    <t>(iABS = 73604151) Transp</t>
  </si>
  <si>
    <t>(iABS = 74134346) Transp</t>
  </si>
  <si>
    <t>(iABS = 74777389) Transp</t>
  </si>
  <si>
    <t>EGAMQULOV JASURBEK AKMAL O‘G‘LI</t>
  </si>
  <si>
    <t>(iABS = 73410153) Transp</t>
  </si>
  <si>
    <t>(iABS = 9828381) Transp</t>
  </si>
  <si>
    <t>(iABS = 10695490) Transp</t>
  </si>
  <si>
    <t>(iABS = 613144) Transp</t>
  </si>
  <si>
    <t>XWBUA765ESA510951</t>
  </si>
  <si>
    <t>(iABS = 15749644) Transp</t>
  </si>
  <si>
    <t>KENJAYEV IXTIYOR TERKASHEVICH</t>
  </si>
  <si>
    <t>(iABS = 75228892) Transp</t>
  </si>
  <si>
    <t>OCHILOVA GULNOZA URALOVNA</t>
  </si>
  <si>
    <t>(iABS = 73404007) Transp</t>
  </si>
  <si>
    <t>(iABS = 11495213) Transp</t>
  </si>
  <si>
    <t>(iABS = 74777388) Transp</t>
  </si>
  <si>
    <t>(iABS = 11495212) Transp</t>
  </si>
  <si>
    <t>(iABS = 9847626) Transp</t>
  </si>
  <si>
    <t>DJURAYEV KODIR KAZIMOVICH</t>
  </si>
  <si>
    <t>(iABS = 10695410) Transp</t>
  </si>
  <si>
    <t>(iABS = 74938653) Transp</t>
  </si>
  <si>
    <t>(iABS = 15544531) Transp</t>
  </si>
  <si>
    <t>RAXMANOV ALISHER SAIDKAMOLOVICH</t>
  </si>
  <si>
    <t>(iABS = 75228958) Transp</t>
  </si>
  <si>
    <t>(iABS = 10675739) Transp</t>
  </si>
  <si>
    <t>(iABS = 5108031) Transp</t>
  </si>
  <si>
    <t>(iABS = 4838328) Transp</t>
  </si>
  <si>
    <t>(iABS = 73465762) Transp</t>
  </si>
  <si>
    <t>XONALIYEV BAXROM BEKMURATOVICH</t>
  </si>
  <si>
    <t>(iABS = 12316276) Transp</t>
  </si>
  <si>
    <t>(iABS = 5174806) Transp</t>
  </si>
  <si>
    <t>(iABS = 10693722) Transp</t>
  </si>
  <si>
    <t>(iABS = 73473915) Transp</t>
  </si>
  <si>
    <t>TASHMURATOV ABDULLA SAPAROVICH</t>
  </si>
  <si>
    <t>(iABS = 73403515) Transp</t>
  </si>
  <si>
    <t>(iABS = 10693710) Transp</t>
  </si>
  <si>
    <t>Автомашина "Дамас-2" DLXгос ном  № 20 268 WVA  (гос. № 01/482 QFA)</t>
  </si>
  <si>
    <t>123928</t>
  </si>
  <si>
    <t>CHEVROLET MONZA 1,5 L Dual Clutch гос ном. 20 728 MAA ( бывш.20 030 RAA)</t>
  </si>
  <si>
    <t>Tracker - 2 Black  гос ном № 20 030 RAA (  01/218QMA)</t>
  </si>
  <si>
    <t>(iABS = 73403136) Transp</t>
  </si>
  <si>
    <t>XAMIDOV DONIYORBEK MAVLONOVICH</t>
  </si>
  <si>
    <t>(iABS = 73607776) Transp</t>
  </si>
  <si>
    <t>(iABS = 73275907) Transp</t>
  </si>
  <si>
    <t>(iABS = 9845307) Transp</t>
  </si>
  <si>
    <t>(iABS = 12305976) Transp</t>
  </si>
  <si>
    <t>MASHARIPOV OLLABERGAN ESHCHANBAYEVICH</t>
  </si>
  <si>
    <t>(iABS = 74203452) Transp</t>
  </si>
  <si>
    <t>(iABS = 16043344) Transp</t>
  </si>
  <si>
    <t>(iABS = 10693715) Transp</t>
  </si>
  <si>
    <t>Автомашина "Дамас-2" DLX Куз. № XWB7T12YDJP106076 гос ном 90 098 SBA (01/480 QFA)</t>
  </si>
  <si>
    <t>(iABS = 9889538) Transp</t>
  </si>
  <si>
    <t>OTENIYAZOV HAMIRNIYAZ XOJANIYAZOVICH</t>
  </si>
  <si>
    <t>(iABS = 10689935) Transp</t>
  </si>
  <si>
    <t>(iABS = 73275870) Transp</t>
  </si>
  <si>
    <t>(iABS = 73572166) Transp</t>
  </si>
  <si>
    <t>(iABS = 73604150) Transp</t>
  </si>
  <si>
    <t>MAMATMURADOV G‘AYRAT SANAQULOVICH</t>
  </si>
  <si>
    <t>(iABS = 15545762) Transp</t>
  </si>
  <si>
    <t>(iABS = 10693950) Transp</t>
  </si>
  <si>
    <t>(iABS = 5141458) Transp</t>
  </si>
  <si>
    <t>AAF0241584</t>
  </si>
  <si>
    <t>(iABS = 74935724) Transp</t>
  </si>
  <si>
    <t>(iABS = 74205013) Transp</t>
  </si>
  <si>
    <t>(iABS = 75010279) Transp</t>
  </si>
  <si>
    <t>(iABS = 73403925) Transp</t>
  </si>
  <si>
    <t>HASANOV ALISHER RAJABBOYEVICH</t>
  </si>
  <si>
    <t>(iABS = 73540311) Transp</t>
  </si>
  <si>
    <t>(iABS = 74624076) Transp</t>
  </si>
  <si>
    <t>(iABS = 10697199) Transp</t>
  </si>
  <si>
    <t>(iABS = 75229024) Transp</t>
  </si>
  <si>
    <t>(iABS = 15543891) Transp</t>
  </si>
  <si>
    <t>(iABS = 73474279) Transp</t>
  </si>
  <si>
    <t>(iABS = 75158436) Transp</t>
  </si>
  <si>
    <t>(iABS = 9810249) Transp</t>
  </si>
  <si>
    <t>QOSIMOV ALISHER AHLIDDIN OGLI</t>
  </si>
  <si>
    <t>10706 - "Mirobod" bank xizmatlari ofisi</t>
  </si>
  <si>
    <t>10719 - "Yashnobod" bank xizmatlari ofisi</t>
  </si>
  <si>
    <t>10723 - "Mirzo Ulug'bek" bank xizmatlari ofisi</t>
  </si>
  <si>
    <t>10830 - "Yunusobod" bank xizmatlari ofisi</t>
  </si>
  <si>
    <t>10831 - "Chilonzor" bank xizmatlari ofisi</t>
  </si>
  <si>
    <t>0000000067560</t>
  </si>
  <si>
    <t>WULING N111 автомашина</t>
  </si>
  <si>
    <t>SHEROV SHERZOD SHUHRATOVICH</t>
  </si>
  <si>
    <t>OBIDXONOV MANSURXON MA’RUF O‘G‘LI</t>
  </si>
  <si>
    <t>0000000068820</t>
  </si>
  <si>
    <t>LZWACAGA4SC000419</t>
  </si>
  <si>
    <t>WULING N111  WULING  N111  (Сирдарё БХМ 29.10.2025 й)</t>
  </si>
  <si>
    <t>14.11.2025</t>
  </si>
  <si>
    <t>0000000067823</t>
  </si>
  <si>
    <t>Автомашина JAC M4 REFINE</t>
  </si>
  <si>
    <t>22.10.2025</t>
  </si>
  <si>
    <t>FAYZIYEV SARDOR G‘OLIBJONOVICH</t>
  </si>
  <si>
    <t>SHODIBOYEV ASADBEK ABDURAYIMJON O‘G‘LI</t>
  </si>
  <si>
    <t>NOSIROV SHERZOD XAYITBOY O‘G‘LI</t>
  </si>
  <si>
    <t>17 382 580 303,88</t>
  </si>
  <si>
    <t>(iABS = 73268) FA</t>
  </si>
  <si>
    <t>(iABS = 56936) FA</t>
  </si>
  <si>
    <t>(iABS = 465847) FA</t>
  </si>
  <si>
    <t>(iABS = 74938904) FA</t>
  </si>
  <si>
    <t>(iABS = 437927) FA</t>
  </si>
  <si>
    <t>(iABS = 52152) FA</t>
  </si>
  <si>
    <t>(iABS = 110579) FA</t>
  </si>
  <si>
    <t>(iABS = 28019) FA</t>
  </si>
  <si>
    <t>(iABS = 75228617) FA</t>
  </si>
  <si>
    <t>(iABS = 17708) FA</t>
  </si>
  <si>
    <t>(iABS = 17709) FA</t>
  </si>
  <si>
    <t>(iABS = 29999) FA</t>
  </si>
  <si>
    <t>(iABS = 29183) FA</t>
  </si>
  <si>
    <t>(iABS = 29074) FA</t>
  </si>
  <si>
    <t>(iABS = 75159021) FA</t>
  </si>
  <si>
    <t>(iABS = 27059) FA</t>
  </si>
  <si>
    <t>(iABS = 17970) FA</t>
  </si>
  <si>
    <t>(iABS = 20784) FA</t>
  </si>
  <si>
    <t>(iABS = 8152) FA</t>
  </si>
  <si>
    <t>(iABS = 21159) FA</t>
  </si>
  <si>
    <t>(iABS = 16090008) FA</t>
  </si>
  <si>
    <t>(iABS = 18867) FA</t>
  </si>
  <si>
    <t>GAZ85-120-BAA</t>
  </si>
  <si>
    <t>МАЪЛУМОТЛАР  4 квартал 2025  й</t>
  </si>
  <si>
    <t xml:space="preserve">Сақлаш харажатлари
(минг сўмда)  4  квартал </t>
  </si>
  <si>
    <t>Жиҳозлаш харажатлари (минг сўмда) 4  квартал</t>
  </si>
  <si>
    <t>Ҳисобот даврида ҳаракатланган масофа (4 квартал 2025)</t>
  </si>
  <si>
    <t xml:space="preserve">получено с 00111 Бухара </t>
  </si>
  <si>
    <t>кв. Ц, дом 6аЗдание филиала по ул. Фархадская 6а (бывш. Чиланзар БХМ)</t>
  </si>
  <si>
    <t>Сақлаш харажатлари 4 квартал</t>
  </si>
  <si>
    <r>
      <t xml:space="preserve">Жиҳозлаш харажатлари </t>
    </r>
    <r>
      <rPr>
        <sz val="10"/>
        <color rgb="FF00B050"/>
        <rFont val="Calibri"/>
        <family val="2"/>
        <charset val="204"/>
      </rPr>
      <t>(минг сўмда)</t>
    </r>
    <r>
      <rPr>
        <b/>
        <sz val="10"/>
        <color rgb="FF00B050"/>
        <rFont val="Calibri"/>
        <family val="2"/>
        <charset val="204"/>
      </rPr>
      <t xml:space="preserve"> 4 квартал</t>
    </r>
  </si>
  <si>
    <t xml:space="preserve">МАЪЛУМОТЛАР 4 квартал 2025 </t>
  </si>
  <si>
    <t>40-243-MCA</t>
  </si>
  <si>
    <t>84/456UBA</t>
  </si>
  <si>
    <t>Отчет по основным средствам на 30.12.2025</t>
  </si>
  <si>
    <t>07.10.2025</t>
  </si>
  <si>
    <t>G‘IYOZOV MAQSUD FARXOD O‘G‘LI</t>
  </si>
  <si>
    <t>5 556 769 042,74</t>
  </si>
  <si>
    <t>11 825 811 261,14</t>
  </si>
  <si>
    <t>240 976 823 149,50</t>
  </si>
  <si>
    <t>1 157 973 262,50</t>
  </si>
  <si>
    <t>239 818 849 887,00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</si>
</sst>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\ _₽"/>
    <numFmt numFmtId="166" formatCode="#,##0.00_ ;[Red]\-#,##0.00\ "/>
  </numFmts>
  <fonts count="59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0"/>
      <color rgb="FF000000"/>
      <name val="Calibri"/>
      <family val="2"/>
      <charset val="204"/>
    </font>
    <font>
      <b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sz val="11"/>
      <color theme="1"/>
      <name val="Aptos Narrow"/>
      <family val="2"/>
      <scheme val="minor"/>
    </font>
    <font>
      <sz val="11"/>
      <color theme="1"/>
      <name val="Segoe UI"/>
      <family val="2"/>
      <charset val="204"/>
    </font>
    <font>
      <u/>
      <sz val="11"/>
      <color theme="10"/>
      <name val="Aptos Narrow"/>
      <family val="2"/>
      <scheme val="minor"/>
    </font>
    <font>
      <sz val="11"/>
      <name val="Aptos Narrow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00B050"/>
      <name val="Aptos Narrow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rgb="FF00B050"/>
      <name val="Calibri"/>
      <family val="2"/>
      <charset val="204"/>
    </font>
    <font>
      <b/>
      <sz val="11"/>
      <color rgb="FF00B050"/>
      <name val="Calibri"/>
      <family val="2"/>
      <charset val="204"/>
    </font>
    <font>
      <sz val="10"/>
      <color rgb="FF00B050"/>
      <name val="Calibri"/>
      <family val="2"/>
      <charset val="204"/>
    </font>
    <font>
      <b/>
      <sz val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9"/>
      <name val="Arial"/>
      <family val="2"/>
      <charset val="204"/>
    </font>
    <font>
      <b/>
      <sz val="10"/>
      <color indexed="8"/>
      <name val="Courier"/>
    </font>
    <font>
      <b/>
      <sz val="9"/>
      <color indexed="8"/>
      <name val="Arial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Arial"/>
      <charset val="204"/>
    </font>
    <font>
      <b/>
      <sz val="12"/>
      <color theme="1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ACAC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1" fillId="0" borderId="0"/>
    <xf numFmtId="0" fontId="25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  <xf numFmtId="0" fontId="1" fillId="8" borderId="8" applyNumberFormat="0" applyFont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7" fillId="0" borderId="0"/>
  </cellStyleXfs>
  <cellXfs count="316">
    <xf numFmtId="0" fontId="0" fillId="0" borderId="0" xfId="0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0" fillId="34" borderId="15" xfId="0" applyFill="1" applyBorder="1" applyAlignment="1">
      <alignment vertical="center" wrapText="1"/>
    </xf>
    <xf numFmtId="0" fontId="0" fillId="35" borderId="0" xfId="0" applyFill="1"/>
    <xf numFmtId="0" fontId="14" fillId="35" borderId="0" xfId="0" applyFont="1" applyFill="1"/>
    <xf numFmtId="0" fontId="14" fillId="0" borderId="0" xfId="0" applyFont="1"/>
    <xf numFmtId="0" fontId="31" fillId="35" borderId="18" xfId="0" applyFont="1" applyFill="1" applyBorder="1"/>
    <xf numFmtId="0" fontId="31" fillId="35" borderId="10" xfId="0" applyFont="1" applyFill="1" applyBorder="1"/>
    <xf numFmtId="0" fontId="31" fillId="0" borderId="19" xfId="0" applyFont="1" applyBorder="1"/>
    <xf numFmtId="0" fontId="26" fillId="0" borderId="0" xfId="45" applyFont="1" applyAlignment="1">
      <alignment horizontal="left" vertical="center" wrapText="1"/>
    </xf>
    <xf numFmtId="0" fontId="24" fillId="0" borderId="0" xfId="43" applyFont="1" applyAlignment="1">
      <alignment horizontal="center" vertical="top"/>
    </xf>
    <xf numFmtId="4" fontId="24" fillId="0" borderId="0" xfId="43" applyNumberFormat="1" applyFont="1" applyAlignment="1">
      <alignment horizontal="right" vertical="top"/>
    </xf>
    <xf numFmtId="0" fontId="31" fillId="35" borderId="19" xfId="0" applyFont="1" applyFill="1" applyBorder="1"/>
    <xf numFmtId="0" fontId="31" fillId="35" borderId="18" xfId="0" applyFont="1" applyFill="1" applyBorder="1" applyAlignment="1">
      <alignment horizontal="center"/>
    </xf>
    <xf numFmtId="0" fontId="31" fillId="0" borderId="21" xfId="0" applyFont="1" applyBorder="1"/>
    <xf numFmtId="0" fontId="31" fillId="35" borderId="21" xfId="0" applyFont="1" applyFill="1" applyBorder="1"/>
    <xf numFmtId="0" fontId="31" fillId="35" borderId="22" xfId="0" applyFont="1" applyFill="1" applyBorder="1"/>
    <xf numFmtId="0" fontId="31" fillId="35" borderId="0" xfId="0" applyFont="1" applyFill="1"/>
    <xf numFmtId="0" fontId="31" fillId="0" borderId="0" xfId="0" applyFont="1"/>
    <xf numFmtId="0" fontId="34" fillId="0" borderId="27" xfId="43" applyFont="1" applyBorder="1" applyAlignment="1">
      <alignment horizontal="center" vertical="center"/>
    </xf>
    <xf numFmtId="0" fontId="33" fillId="0" borderId="0" xfId="54"/>
    <xf numFmtId="0" fontId="34" fillId="0" borderId="27" xfId="54" applyFont="1" applyBorder="1" applyAlignment="1">
      <alignment horizontal="left" vertical="center"/>
    </xf>
    <xf numFmtId="0" fontId="32" fillId="0" borderId="19" xfId="0" applyFont="1" applyBorder="1"/>
    <xf numFmtId="0" fontId="39" fillId="0" borderId="0" xfId="54" applyFont="1"/>
    <xf numFmtId="0" fontId="40" fillId="0" borderId="0" xfId="0" applyFont="1"/>
    <xf numFmtId="0" fontId="41" fillId="37" borderId="25" xfId="54" applyFont="1" applyFill="1" applyBorder="1" applyAlignment="1">
      <alignment horizontal="center" vertical="center" wrapText="1"/>
    </xf>
    <xf numFmtId="0" fontId="41" fillId="0" borderId="0" xfId="54" applyFont="1"/>
    <xf numFmtId="0" fontId="41" fillId="40" borderId="38" xfId="54" applyFont="1" applyFill="1" applyBorder="1"/>
    <xf numFmtId="0" fontId="39" fillId="40" borderId="39" xfId="54" applyFont="1" applyFill="1" applyBorder="1"/>
    <xf numFmtId="0" fontId="39" fillId="40" borderId="47" xfId="54" applyFont="1" applyFill="1" applyBorder="1"/>
    <xf numFmtId="0" fontId="39" fillId="40" borderId="39" xfId="54" applyFont="1" applyFill="1" applyBorder="1" applyAlignment="1">
      <alignment horizontal="center" vertical="center"/>
    </xf>
    <xf numFmtId="0" fontId="39" fillId="40" borderId="48" xfId="54" applyFont="1" applyFill="1" applyBorder="1" applyAlignment="1">
      <alignment horizontal="center" vertical="center"/>
    </xf>
    <xf numFmtId="0" fontId="41" fillId="40" borderId="44" xfId="54" applyFont="1" applyFill="1" applyBorder="1"/>
    <xf numFmtId="0" fontId="39" fillId="40" borderId="46" xfId="54" applyFont="1" applyFill="1" applyBorder="1"/>
    <xf numFmtId="0" fontId="39" fillId="40" borderId="45" xfId="54" applyFont="1" applyFill="1" applyBorder="1"/>
    <xf numFmtId="0" fontId="39" fillId="40" borderId="46" xfId="54" applyFont="1" applyFill="1" applyBorder="1" applyAlignment="1">
      <alignment horizontal="center" vertical="center"/>
    </xf>
    <xf numFmtId="0" fontId="39" fillId="40" borderId="43" xfId="54" applyFont="1" applyFill="1" applyBorder="1" applyAlignment="1">
      <alignment horizontal="center" vertical="center"/>
    </xf>
    <xf numFmtId="4" fontId="42" fillId="0" borderId="37" xfId="54" applyNumberFormat="1" applyFont="1" applyBorder="1" applyAlignment="1">
      <alignment horizontal="right" vertical="center"/>
    </xf>
    <xf numFmtId="4" fontId="43" fillId="39" borderId="43" xfId="54" applyNumberFormat="1" applyFont="1" applyFill="1" applyBorder="1" applyAlignment="1">
      <alignment horizontal="right" vertical="center"/>
    </xf>
    <xf numFmtId="0" fontId="30" fillId="35" borderId="10" xfId="0" applyFont="1" applyFill="1" applyBorder="1"/>
    <xf numFmtId="0" fontId="45" fillId="34" borderId="14" xfId="0" applyFont="1" applyFill="1" applyBorder="1" applyAlignment="1">
      <alignment horizontal="center" vertical="center" wrapText="1"/>
    </xf>
    <xf numFmtId="0" fontId="46" fillId="34" borderId="15" xfId="0" applyFont="1" applyFill="1" applyBorder="1" applyAlignment="1">
      <alignment horizontal="center" vertical="center" wrapText="1"/>
    </xf>
    <xf numFmtId="0" fontId="36" fillId="34" borderId="15" xfId="0" applyFont="1" applyFill="1" applyBorder="1" applyAlignment="1">
      <alignment vertical="center" wrapText="1"/>
    </xf>
    <xf numFmtId="0" fontId="46" fillId="36" borderId="15" xfId="0" applyFont="1" applyFill="1" applyBorder="1" applyAlignment="1">
      <alignment horizontal="center" vertical="center" wrapText="1"/>
    </xf>
    <xf numFmtId="0" fontId="41" fillId="0" borderId="0" xfId="54" applyFont="1" applyAlignment="1">
      <alignment horizontal="center"/>
    </xf>
    <xf numFmtId="43" fontId="56" fillId="35" borderId="34" xfId="1" applyFont="1" applyFill="1" applyBorder="1" applyAlignment="1">
      <alignment horizontal="center" vertical="center"/>
    </xf>
    <xf numFmtId="49" fontId="29" fillId="35" borderId="10" xfId="45" applyNumberFormat="1" applyFont="1" applyFill="1" applyBorder="1" applyAlignment="1">
      <alignment horizontal="center" vertical="center" wrapText="1"/>
    </xf>
    <xf numFmtId="0" fontId="29" fillId="35" borderId="18" xfId="43" applyFont="1" applyFill="1" applyBorder="1" applyAlignment="1">
      <alignment horizontal="center" vertical="top"/>
    </xf>
    <xf numFmtId="49" fontId="29" fillId="35" borderId="18" xfId="45" applyNumberFormat="1" applyFont="1" applyFill="1" applyBorder="1" applyAlignment="1">
      <alignment horizontal="center" vertical="center" wrapText="1"/>
    </xf>
    <xf numFmtId="0" fontId="29" fillId="35" borderId="10" xfId="45" applyFont="1" applyFill="1" applyBorder="1" applyAlignment="1">
      <alignment horizontal="fill" vertical="center" wrapText="1"/>
    </xf>
    <xf numFmtId="0" fontId="29" fillId="35" borderId="10" xfId="45" applyFont="1" applyFill="1" applyBorder="1" applyAlignment="1">
      <alignment horizontal="left" vertical="center" wrapText="1"/>
    </xf>
    <xf numFmtId="0" fontId="29" fillId="35" borderId="10" xfId="0" applyFont="1" applyFill="1" applyBorder="1"/>
    <xf numFmtId="4" fontId="29" fillId="35" borderId="18" xfId="43" applyNumberFormat="1" applyFont="1" applyFill="1" applyBorder="1" applyAlignment="1">
      <alignment vertical="top"/>
    </xf>
    <xf numFmtId="0" fontId="56" fillId="35" borderId="52" xfId="0" applyFont="1" applyFill="1" applyBorder="1" applyAlignment="1">
      <alignment horizontal="center" vertical="center"/>
    </xf>
    <xf numFmtId="4" fontId="31" fillId="35" borderId="37" xfId="43" applyNumberFormat="1" applyFont="1" applyFill="1" applyBorder="1" applyAlignment="1">
      <alignment vertical="top"/>
    </xf>
    <xf numFmtId="43" fontId="31" fillId="35" borderId="31" xfId="1" applyFont="1" applyFill="1" applyBorder="1"/>
    <xf numFmtId="43" fontId="31" fillId="35" borderId="37" xfId="1" applyFont="1" applyFill="1" applyBorder="1" applyAlignment="1"/>
    <xf numFmtId="43" fontId="31" fillId="35" borderId="37" xfId="1" applyFont="1" applyFill="1" applyBorder="1"/>
    <xf numFmtId="43" fontId="31" fillId="35" borderId="18" xfId="1" applyFont="1" applyFill="1" applyBorder="1" applyAlignment="1"/>
    <xf numFmtId="43" fontId="31" fillId="35" borderId="18" xfId="1" applyFont="1" applyFill="1" applyBorder="1"/>
    <xf numFmtId="2" fontId="28" fillId="35" borderId="52" xfId="0" applyNumberFormat="1" applyFont="1" applyFill="1" applyBorder="1"/>
    <xf numFmtId="2" fontId="31" fillId="35" borderId="18" xfId="0" applyNumberFormat="1" applyFont="1" applyFill="1" applyBorder="1"/>
    <xf numFmtId="4" fontId="31" fillId="35" borderId="18" xfId="0" applyNumberFormat="1" applyFont="1" applyFill="1" applyBorder="1"/>
    <xf numFmtId="43" fontId="31" fillId="35" borderId="31" xfId="1" applyFont="1" applyFill="1" applyBorder="1" applyAlignment="1"/>
    <xf numFmtId="3" fontId="31" fillId="35" borderId="18" xfId="0" applyNumberFormat="1" applyFont="1" applyFill="1" applyBorder="1"/>
    <xf numFmtId="3" fontId="31" fillId="35" borderId="37" xfId="0" applyNumberFormat="1" applyFont="1" applyFill="1" applyBorder="1" applyAlignment="1">
      <alignment horizontal="center"/>
    </xf>
    <xf numFmtId="43" fontId="28" fillId="35" borderId="31" xfId="1" applyFont="1" applyFill="1" applyBorder="1" applyAlignment="1">
      <alignment horizontal="center" vertical="center"/>
    </xf>
    <xf numFmtId="166" fontId="32" fillId="35" borderId="52" xfId="1" applyNumberFormat="1" applyFont="1" applyFill="1" applyBorder="1"/>
    <xf numFmtId="0" fontId="31" fillId="35" borderId="37" xfId="0" applyFont="1" applyFill="1" applyBorder="1"/>
    <xf numFmtId="0" fontId="35" fillId="35" borderId="37" xfId="0" applyFont="1" applyFill="1" applyBorder="1" applyAlignment="1">
      <alignment horizontal="center" vertical="center"/>
    </xf>
    <xf numFmtId="43" fontId="30" fillId="35" borderId="18" xfId="1" applyFont="1" applyFill="1" applyBorder="1" applyAlignment="1"/>
    <xf numFmtId="43" fontId="30" fillId="35" borderId="52" xfId="1" applyFont="1" applyFill="1" applyBorder="1" applyAlignment="1"/>
    <xf numFmtId="165" fontId="31" fillId="35" borderId="18" xfId="0" applyNumberFormat="1" applyFont="1" applyFill="1" applyBorder="1"/>
    <xf numFmtId="4" fontId="31" fillId="35" borderId="18" xfId="43" applyNumberFormat="1" applyFont="1" applyFill="1" applyBorder="1" applyAlignment="1">
      <alignment vertical="top"/>
    </xf>
    <xf numFmtId="4" fontId="31" fillId="35" borderId="18" xfId="43" applyNumberFormat="1" applyFont="1" applyFill="1" applyBorder="1" applyAlignment="1">
      <alignment horizontal="right" vertical="top"/>
    </xf>
    <xf numFmtId="4" fontId="30" fillId="35" borderId="18" xfId="43" applyNumberFormat="1" applyFont="1" applyFill="1" applyBorder="1" applyAlignment="1">
      <alignment vertical="top"/>
    </xf>
    <xf numFmtId="4" fontId="30" fillId="35" borderId="18" xfId="1" applyNumberFormat="1" applyFont="1" applyFill="1" applyBorder="1" applyAlignment="1" applyProtection="1">
      <alignment vertical="top"/>
    </xf>
    <xf numFmtId="0" fontId="33" fillId="0" borderId="0" xfId="54"/>
    <xf numFmtId="0" fontId="49" fillId="0" borderId="0" xfId="43" applyNumberFormat="1" applyFont="1" applyFill="1" applyBorder="1" applyAlignment="1" applyProtection="1"/>
    <xf numFmtId="0" fontId="50" fillId="0" borderId="0" xfId="43" applyNumberFormat="1" applyFont="1" applyFill="1" applyBorder="1" applyAlignment="1" applyProtection="1">
      <alignment vertical="center"/>
    </xf>
    <xf numFmtId="0" fontId="48" fillId="37" borderId="25" xfId="54" applyFont="1" applyFill="1" applyBorder="1" applyAlignment="1">
      <alignment horizontal="center" vertical="center" wrapText="1"/>
    </xf>
    <xf numFmtId="0" fontId="48" fillId="37" borderId="26" xfId="54" applyFont="1" applyFill="1" applyBorder="1" applyAlignment="1">
      <alignment horizontal="center" vertical="center" wrapText="1"/>
    </xf>
    <xf numFmtId="0" fontId="34" fillId="0" borderId="56" xfId="43" applyNumberFormat="1" applyFont="1" applyFill="1" applyBorder="1" applyAlignment="1" applyProtection="1">
      <alignment horizontal="center" vertical="center"/>
    </xf>
    <xf numFmtId="0" fontId="34" fillId="0" borderId="56" xfId="54" applyFont="1" applyBorder="1" applyAlignment="1">
      <alignment horizontal="left" vertical="center"/>
    </xf>
    <xf numFmtId="0" fontId="34" fillId="0" borderId="56" xfId="54" applyFont="1" applyBorder="1" applyAlignment="1">
      <alignment horizontal="center" vertical="center"/>
    </xf>
    <xf numFmtId="2" fontId="34" fillId="0" borderId="56" xfId="54" applyNumberFormat="1" applyFont="1" applyBorder="1" applyAlignment="1">
      <alignment horizontal="center" vertical="center"/>
    </xf>
    <xf numFmtId="4" fontId="34" fillId="0" borderId="56" xfId="54" applyNumberFormat="1" applyFont="1" applyBorder="1" applyAlignment="1">
      <alignment horizontal="right" vertical="center"/>
    </xf>
    <xf numFmtId="4" fontId="52" fillId="38" borderId="56" xfId="54" applyNumberFormat="1" applyFont="1" applyFill="1" applyBorder="1" applyAlignment="1">
      <alignment horizontal="right" vertical="center"/>
    </xf>
    <xf numFmtId="0" fontId="52" fillId="38" borderId="56" xfId="54" applyFont="1" applyFill="1" applyBorder="1" applyAlignment="1">
      <alignment horizontal="center" vertical="center"/>
    </xf>
    <xf numFmtId="4" fontId="52" fillId="39" borderId="62" xfId="54" applyNumberFormat="1" applyFont="1" applyFill="1" applyBorder="1" applyAlignment="1">
      <alignment horizontal="right" vertical="center"/>
    </xf>
    <xf numFmtId="0" fontId="52" fillId="39" borderId="62" xfId="54" applyFont="1" applyFill="1" applyBorder="1" applyAlignment="1">
      <alignment horizontal="right" vertical="center"/>
    </xf>
    <xf numFmtId="0" fontId="48" fillId="39" borderId="61" xfId="54" applyFont="1" applyFill="1" applyBorder="1" applyAlignment="1">
      <alignment horizontal="right" vertical="center"/>
    </xf>
    <xf numFmtId="4" fontId="52" fillId="39" borderId="56" xfId="54" applyNumberFormat="1" applyFont="1" applyFill="1" applyBorder="1" applyAlignment="1">
      <alignment horizontal="right" vertical="center" wrapText="1"/>
    </xf>
    <xf numFmtId="4" fontId="52" fillId="39" borderId="56" xfId="54" applyNumberFormat="1" applyFont="1" applyFill="1" applyBorder="1" applyAlignment="1">
      <alignment horizontal="right" vertical="center"/>
    </xf>
    <xf numFmtId="0" fontId="52" fillId="39" borderId="56" xfId="54" applyFont="1" applyFill="1" applyBorder="1" applyAlignment="1">
      <alignment horizontal="right" vertical="center"/>
    </xf>
    <xf numFmtId="0" fontId="55" fillId="0" borderId="0" xfId="54" applyFont="1"/>
    <xf numFmtId="0" fontId="55" fillId="40" borderId="57" xfId="54" applyFont="1" applyFill="1" applyBorder="1"/>
    <xf numFmtId="0" fontId="54" fillId="40" borderId="58" xfId="54" applyFont="1" applyFill="1" applyBorder="1"/>
    <xf numFmtId="0" fontId="24" fillId="40" borderId="58" xfId="54" applyFont="1" applyFill="1" applyBorder="1"/>
    <xf numFmtId="0" fontId="24" fillId="40" borderId="66" xfId="54" applyFont="1" applyFill="1" applyBorder="1"/>
    <xf numFmtId="0" fontId="24" fillId="40" borderId="58" xfId="54" applyFont="1" applyFill="1" applyBorder="1" applyAlignment="1">
      <alignment horizontal="center" vertical="center"/>
    </xf>
    <xf numFmtId="0" fontId="24" fillId="40" borderId="67" xfId="54" applyFont="1" applyFill="1" applyBorder="1" applyAlignment="1">
      <alignment horizontal="center" vertical="center"/>
    </xf>
    <xf numFmtId="0" fontId="55" fillId="40" borderId="63" xfId="54" applyFont="1" applyFill="1" applyBorder="1"/>
    <xf numFmtId="0" fontId="54" fillId="40" borderId="65" xfId="54" applyFont="1" applyFill="1" applyBorder="1"/>
    <xf numFmtId="0" fontId="24" fillId="40" borderId="65" xfId="54" applyFont="1" applyFill="1" applyBorder="1"/>
    <xf numFmtId="0" fontId="24" fillId="40" borderId="64" xfId="54" applyFont="1" applyFill="1" applyBorder="1"/>
    <xf numFmtId="0" fontId="24" fillId="40" borderId="65" xfId="54" applyFont="1" applyFill="1" applyBorder="1" applyAlignment="1">
      <alignment horizontal="center" vertical="center"/>
    </xf>
    <xf numFmtId="0" fontId="24" fillId="40" borderId="62" xfId="54" applyFont="1" applyFill="1" applyBorder="1" applyAlignment="1">
      <alignment horizontal="center" vertical="center"/>
    </xf>
    <xf numFmtId="0" fontId="53" fillId="39" borderId="59" xfId="54" applyFont="1" applyFill="1" applyBorder="1"/>
    <xf numFmtId="0" fontId="54" fillId="39" borderId="61" xfId="54" applyFont="1" applyFill="1" applyBorder="1"/>
    <xf numFmtId="0" fontId="52" fillId="39" borderId="61" xfId="54" applyFont="1" applyFill="1" applyBorder="1"/>
    <xf numFmtId="0" fontId="52" fillId="39" borderId="56" xfId="54" applyFont="1" applyFill="1" applyBorder="1"/>
    <xf numFmtId="0" fontId="33" fillId="0" borderId="0" xfId="54"/>
    <xf numFmtId="0" fontId="49" fillId="0" borderId="0" xfId="43" applyNumberFormat="1" applyFont="1" applyFill="1" applyBorder="1" applyAlignment="1" applyProtection="1"/>
    <xf numFmtId="0" fontId="50" fillId="0" borderId="0" xfId="43" applyNumberFormat="1" applyFont="1" applyFill="1" applyBorder="1" applyAlignment="1" applyProtection="1">
      <alignment vertical="center"/>
    </xf>
    <xf numFmtId="0" fontId="48" fillId="37" borderId="25" xfId="54" applyFont="1" applyFill="1" applyBorder="1" applyAlignment="1">
      <alignment horizontal="center" vertical="center" wrapText="1"/>
    </xf>
    <xf numFmtId="0" fontId="48" fillId="37" borderId="26" xfId="54" applyFont="1" applyFill="1" applyBorder="1" applyAlignment="1">
      <alignment horizontal="center" vertical="center" wrapText="1"/>
    </xf>
    <xf numFmtId="0" fontId="34" fillId="0" borderId="56" xfId="43" applyNumberFormat="1" applyFont="1" applyFill="1" applyBorder="1" applyAlignment="1" applyProtection="1">
      <alignment horizontal="center" vertical="center"/>
    </xf>
    <xf numFmtId="0" fontId="34" fillId="0" borderId="56" xfId="54" applyFont="1" applyBorder="1" applyAlignment="1">
      <alignment horizontal="left" vertical="center"/>
    </xf>
    <xf numFmtId="0" fontId="34" fillId="0" borderId="56" xfId="54" applyFont="1" applyBorder="1" applyAlignment="1">
      <alignment horizontal="center" vertical="center"/>
    </xf>
    <xf numFmtId="2" fontId="34" fillId="0" borderId="56" xfId="54" applyNumberFormat="1" applyFont="1" applyBorder="1" applyAlignment="1">
      <alignment horizontal="center" vertical="center"/>
    </xf>
    <xf numFmtId="4" fontId="34" fillId="0" borderId="56" xfId="54" applyNumberFormat="1" applyFont="1" applyBorder="1" applyAlignment="1">
      <alignment horizontal="right" vertical="center"/>
    </xf>
    <xf numFmtId="4" fontId="52" fillId="38" borderId="56" xfId="54" applyNumberFormat="1" applyFont="1" applyFill="1" applyBorder="1" applyAlignment="1">
      <alignment horizontal="right" vertical="center"/>
    </xf>
    <xf numFmtId="0" fontId="52" fillId="38" borderId="56" xfId="54" applyFont="1" applyFill="1" applyBorder="1" applyAlignment="1">
      <alignment horizontal="center" vertical="center"/>
    </xf>
    <xf numFmtId="4" fontId="52" fillId="39" borderId="62" xfId="54" applyNumberFormat="1" applyFont="1" applyFill="1" applyBorder="1" applyAlignment="1">
      <alignment horizontal="right" vertical="center"/>
    </xf>
    <xf numFmtId="0" fontId="52" fillId="39" borderId="62" xfId="54" applyFont="1" applyFill="1" applyBorder="1" applyAlignment="1">
      <alignment horizontal="right" vertical="center"/>
    </xf>
    <xf numFmtId="0" fontId="48" fillId="39" borderId="61" xfId="54" applyFont="1" applyFill="1" applyBorder="1" applyAlignment="1">
      <alignment horizontal="right" vertical="center"/>
    </xf>
    <xf numFmtId="4" fontId="52" fillId="39" borderId="56" xfId="54" applyNumberFormat="1" applyFont="1" applyFill="1" applyBorder="1" applyAlignment="1">
      <alignment horizontal="right" vertical="center" wrapText="1"/>
    </xf>
    <xf numFmtId="4" fontId="52" fillId="39" borderId="56" xfId="54" applyNumberFormat="1" applyFont="1" applyFill="1" applyBorder="1" applyAlignment="1">
      <alignment horizontal="right" vertical="center"/>
    </xf>
    <xf numFmtId="0" fontId="52" fillId="39" borderId="56" xfId="54" applyFont="1" applyFill="1" applyBorder="1" applyAlignment="1">
      <alignment horizontal="right" vertical="center"/>
    </xf>
    <xf numFmtId="0" fontId="55" fillId="0" borderId="0" xfId="54" applyFont="1"/>
    <xf numFmtId="0" fontId="55" fillId="40" borderId="57" xfId="54" applyFont="1" applyFill="1" applyBorder="1"/>
    <xf numFmtId="0" fontId="54" fillId="40" borderId="58" xfId="54" applyFont="1" applyFill="1" applyBorder="1"/>
    <xf numFmtId="0" fontId="24" fillId="40" borderId="58" xfId="54" applyFont="1" applyFill="1" applyBorder="1"/>
    <xf numFmtId="0" fontId="24" fillId="40" borderId="66" xfId="54" applyFont="1" applyFill="1" applyBorder="1"/>
    <xf numFmtId="0" fontId="24" fillId="40" borderId="58" xfId="54" applyFont="1" applyFill="1" applyBorder="1" applyAlignment="1">
      <alignment horizontal="center" vertical="center"/>
    </xf>
    <xf numFmtId="0" fontId="24" fillId="40" borderId="67" xfId="54" applyFont="1" applyFill="1" applyBorder="1" applyAlignment="1">
      <alignment horizontal="center" vertical="center"/>
    </xf>
    <xf numFmtId="0" fontId="55" fillId="40" borderId="63" xfId="54" applyFont="1" applyFill="1" applyBorder="1"/>
    <xf numFmtId="0" fontId="54" fillId="40" borderId="65" xfId="54" applyFont="1" applyFill="1" applyBorder="1"/>
    <xf numFmtId="0" fontId="24" fillId="40" borderId="65" xfId="54" applyFont="1" applyFill="1" applyBorder="1"/>
    <xf numFmtId="0" fontId="24" fillId="40" borderId="64" xfId="54" applyFont="1" applyFill="1" applyBorder="1"/>
    <xf numFmtId="0" fontId="24" fillId="40" borderId="65" xfId="54" applyFont="1" applyFill="1" applyBorder="1" applyAlignment="1">
      <alignment horizontal="center" vertical="center"/>
    </xf>
    <xf numFmtId="0" fontId="24" fillId="40" borderId="62" xfId="54" applyFont="1" applyFill="1" applyBorder="1" applyAlignment="1">
      <alignment horizontal="center" vertical="center"/>
    </xf>
    <xf numFmtId="0" fontId="53" fillId="39" borderId="59" xfId="54" applyFont="1" applyFill="1" applyBorder="1"/>
    <xf numFmtId="0" fontId="54" fillId="39" borderId="61" xfId="54" applyFont="1" applyFill="1" applyBorder="1"/>
    <xf numFmtId="0" fontId="52" fillId="39" borderId="61" xfId="54" applyFont="1" applyFill="1" applyBorder="1"/>
    <xf numFmtId="0" fontId="52" fillId="39" borderId="56" xfId="54" applyFont="1" applyFill="1" applyBorder="1"/>
    <xf numFmtId="0" fontId="47" fillId="38" borderId="59" xfId="73" applyFont="1" applyFill="1" applyBorder="1" applyAlignment="1">
      <alignment horizontal="right" vertical="center"/>
    </xf>
    <xf numFmtId="0" fontId="47" fillId="38" borderId="61" xfId="73" applyFont="1" applyFill="1" applyBorder="1" applyAlignment="1">
      <alignment horizontal="right" vertical="center"/>
    </xf>
    <xf numFmtId="0" fontId="47" fillId="38" borderId="60" xfId="73" applyFont="1" applyFill="1" applyBorder="1" applyAlignment="1">
      <alignment horizontal="right" vertical="center"/>
    </xf>
    <xf numFmtId="0" fontId="48" fillId="39" borderId="59" xfId="54" applyFont="1" applyFill="1" applyBorder="1" applyAlignment="1">
      <alignment horizontal="right" vertical="center"/>
    </xf>
    <xf numFmtId="0" fontId="48" fillId="39" borderId="61" xfId="54" applyFont="1" applyFill="1" applyBorder="1" applyAlignment="1">
      <alignment horizontal="right" vertical="center"/>
    </xf>
    <xf numFmtId="0" fontId="48" fillId="39" borderId="60" xfId="54" applyFont="1" applyFill="1" applyBorder="1" applyAlignment="1">
      <alignment horizontal="right" vertical="center"/>
    </xf>
    <xf numFmtId="0" fontId="51" fillId="0" borderId="0" xfId="54" applyFont="1" applyAlignment="1">
      <alignment horizontal="center"/>
    </xf>
    <xf numFmtId="0" fontId="48" fillId="39" borderId="63" xfId="54" applyFont="1" applyFill="1" applyBorder="1" applyAlignment="1">
      <alignment horizontal="right" vertical="center" wrapText="1"/>
    </xf>
    <xf numFmtId="0" fontId="48" fillId="39" borderId="65" xfId="54" applyFont="1" applyFill="1" applyBorder="1" applyAlignment="1">
      <alignment horizontal="right" vertical="center" wrapText="1"/>
    </xf>
    <xf numFmtId="0" fontId="48" fillId="39" borderId="64" xfId="54" applyFont="1" applyFill="1" applyBorder="1" applyAlignment="1">
      <alignment horizontal="right" vertical="center" wrapText="1"/>
    </xf>
    <xf numFmtId="0" fontId="44" fillId="36" borderId="12" xfId="0" applyFont="1" applyFill="1" applyBorder="1" applyAlignment="1">
      <alignment horizontal="center" vertical="center" wrapText="1"/>
    </xf>
    <xf numFmtId="0" fontId="44" fillId="36" borderId="13" xfId="0" applyFont="1" applyFill="1" applyBorder="1" applyAlignment="1">
      <alignment horizontal="center" vertical="center" wrapText="1"/>
    </xf>
    <xf numFmtId="0" fontId="44" fillId="36" borderId="16" xfId="0" applyFont="1" applyFill="1" applyBorder="1" applyAlignment="1">
      <alignment horizontal="center" vertical="center" wrapText="1"/>
    </xf>
    <xf numFmtId="0" fontId="44" fillId="36" borderId="14" xfId="0" applyFont="1" applyFill="1" applyBorder="1" applyAlignment="1">
      <alignment horizontal="center" vertical="center" wrapText="1"/>
    </xf>
    <xf numFmtId="0" fontId="44" fillId="36" borderId="17" xfId="0" applyFont="1" applyFill="1" applyBorder="1" applyAlignment="1">
      <alignment horizontal="center" vertical="center" wrapText="1"/>
    </xf>
    <xf numFmtId="0" fontId="44" fillId="36" borderId="11" xfId="0" applyFont="1" applyFill="1" applyBorder="1" applyAlignment="1">
      <alignment horizontal="center" vertical="center" wrapText="1"/>
    </xf>
    <xf numFmtId="0" fontId="32" fillId="33" borderId="23" xfId="0" applyFont="1" applyFill="1" applyBorder="1" applyAlignment="1">
      <alignment horizontal="justify" vertical="center" wrapText="1"/>
    </xf>
    <xf numFmtId="0" fontId="31" fillId="0" borderId="24" xfId="0" applyFont="1" applyBorder="1"/>
    <xf numFmtId="0" fontId="31" fillId="0" borderId="19" xfId="0" applyFont="1" applyBorder="1"/>
    <xf numFmtId="0" fontId="32" fillId="33" borderId="20" xfId="0" applyFont="1" applyFill="1" applyBorder="1" applyAlignment="1">
      <alignment horizontal="justify" vertical="center" wrapText="1"/>
    </xf>
    <xf numFmtId="0" fontId="31" fillId="0" borderId="21" xfId="0" applyFont="1" applyBorder="1"/>
    <xf numFmtId="0" fontId="18" fillId="34" borderId="1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58" fillId="35" borderId="0" xfId="0" applyFont="1" applyFill="1" applyAlignment="1">
      <alignment horizontal="center" vertical="center"/>
    </xf>
    <xf numFmtId="0" fontId="58" fillId="35" borderId="18" xfId="0" applyFont="1" applyFill="1" applyBorder="1" applyAlignment="1">
      <alignment horizontal="center" vertical="center" wrapText="1"/>
    </xf>
    <xf numFmtId="0" fontId="56" fillId="35" borderId="37" xfId="54" applyFont="1" applyFill="1" applyBorder="1" applyAlignment="1">
      <alignment horizontal="center" vertical="center"/>
    </xf>
    <xf numFmtId="2" fontId="56" fillId="35" borderId="37" xfId="54" applyNumberFormat="1" applyFont="1" applyFill="1" applyBorder="1" applyAlignment="1">
      <alignment horizontal="center" vertical="center"/>
    </xf>
    <xf numFmtId="0" fontId="56" fillId="35" borderId="27" xfId="53" applyFont="1" applyFill="1" applyBorder="1" applyAlignment="1">
      <alignment horizontal="center" vertical="center"/>
    </xf>
    <xf numFmtId="4" fontId="56" fillId="35" borderId="27" xfId="53" applyNumberFormat="1" applyFont="1" applyFill="1" applyBorder="1" applyAlignment="1">
      <alignment horizontal="center" vertical="center"/>
    </xf>
    <xf numFmtId="0" fontId="56" fillId="35" borderId="27" xfId="53" applyFont="1" applyFill="1" applyBorder="1" applyAlignment="1">
      <alignment horizontal="center" vertical="center" wrapText="1"/>
    </xf>
    <xf numFmtId="0" fontId="56" fillId="35" borderId="31" xfId="54" applyFont="1" applyFill="1" applyBorder="1" applyAlignment="1">
      <alignment horizontal="center" vertical="center"/>
    </xf>
    <xf numFmtId="43" fontId="56" fillId="35" borderId="52" xfId="1" applyFont="1" applyFill="1" applyBorder="1" applyAlignment="1">
      <alignment horizontal="center" vertical="center"/>
    </xf>
    <xf numFmtId="0" fontId="56" fillId="35" borderId="35" xfId="54" applyFont="1" applyFill="1" applyBorder="1" applyAlignment="1">
      <alignment horizontal="center" vertical="center"/>
    </xf>
    <xf numFmtId="0" fontId="56" fillId="35" borderId="34" xfId="54" applyFont="1" applyFill="1" applyBorder="1" applyAlignment="1">
      <alignment horizontal="center" vertical="center"/>
    </xf>
    <xf numFmtId="2" fontId="56" fillId="35" borderId="34" xfId="54" applyNumberFormat="1" applyFont="1" applyFill="1" applyBorder="1" applyAlignment="1">
      <alignment horizontal="center" vertical="center"/>
    </xf>
    <xf numFmtId="4" fontId="56" fillId="35" borderId="34" xfId="54" applyNumberFormat="1" applyFont="1" applyFill="1" applyBorder="1" applyAlignment="1">
      <alignment horizontal="center" vertical="center"/>
    </xf>
    <xf numFmtId="0" fontId="56" fillId="35" borderId="0" xfId="54" applyFont="1" applyFill="1" applyAlignment="1">
      <alignment horizontal="center" vertical="center"/>
    </xf>
    <xf numFmtId="2" fontId="56" fillId="35" borderId="0" xfId="54" applyNumberFormat="1" applyFont="1" applyFill="1" applyAlignment="1">
      <alignment horizontal="center" vertical="center"/>
    </xf>
    <xf numFmtId="1" fontId="56" fillId="35" borderId="41" xfId="54" applyNumberFormat="1" applyFont="1" applyFill="1" applyBorder="1" applyAlignment="1">
      <alignment horizontal="center" vertical="center"/>
    </xf>
    <xf numFmtId="0" fontId="56" fillId="35" borderId="43" xfId="54" applyFont="1" applyFill="1" applyBorder="1" applyAlignment="1">
      <alignment horizontal="center" vertical="center"/>
    </xf>
    <xf numFmtId="0" fontId="56" fillId="35" borderId="52" xfId="54" applyFont="1" applyFill="1" applyBorder="1" applyAlignment="1">
      <alignment horizontal="center" vertical="center"/>
    </xf>
    <xf numFmtId="3" fontId="56" fillId="35" borderId="55" xfId="54" applyNumberFormat="1" applyFont="1" applyFill="1" applyBorder="1" applyAlignment="1">
      <alignment horizontal="center" vertical="center"/>
    </xf>
    <xf numFmtId="0" fontId="56" fillId="35" borderId="49" xfId="54" applyFont="1" applyFill="1" applyBorder="1" applyAlignment="1">
      <alignment horizontal="center" vertical="center"/>
    </xf>
    <xf numFmtId="2" fontId="56" fillId="35" borderId="49" xfId="54" applyNumberFormat="1" applyFont="1" applyFill="1" applyBorder="1" applyAlignment="1">
      <alignment horizontal="center" vertical="center"/>
    </xf>
    <xf numFmtId="0" fontId="56" fillId="35" borderId="51" xfId="54" applyFont="1" applyFill="1" applyBorder="1" applyAlignment="1">
      <alignment horizontal="center" vertical="center"/>
    </xf>
    <xf numFmtId="4" fontId="56" fillId="35" borderId="37" xfId="54" applyNumberFormat="1" applyFont="1" applyFill="1" applyBorder="1" applyAlignment="1">
      <alignment horizontal="center" vertical="center"/>
    </xf>
    <xf numFmtId="0" fontId="56" fillId="35" borderId="18" xfId="0" applyFont="1" applyFill="1" applyBorder="1" applyAlignment="1">
      <alignment horizontal="center" vertical="center"/>
    </xf>
    <xf numFmtId="4" fontId="56" fillId="35" borderId="52" xfId="54" applyNumberFormat="1" applyFont="1" applyFill="1" applyBorder="1" applyAlignment="1">
      <alignment horizontal="center" vertical="center"/>
    </xf>
    <xf numFmtId="0" fontId="56" fillId="35" borderId="34" xfId="0" applyFont="1" applyFill="1" applyBorder="1" applyAlignment="1">
      <alignment horizontal="center" vertical="center"/>
    </xf>
    <xf numFmtId="0" fontId="56" fillId="35" borderId="49" xfId="53" applyFont="1" applyFill="1" applyBorder="1" applyAlignment="1">
      <alignment horizontal="center" vertical="center"/>
    </xf>
    <xf numFmtId="4" fontId="56" fillId="35" borderId="49" xfId="53" applyNumberFormat="1" applyFont="1" applyFill="1" applyBorder="1" applyAlignment="1">
      <alignment horizontal="center" vertical="center"/>
    </xf>
    <xf numFmtId="0" fontId="56" fillId="35" borderId="49" xfId="0" applyFont="1" applyFill="1" applyBorder="1" applyAlignment="1">
      <alignment horizontal="center" vertical="center"/>
    </xf>
    <xf numFmtId="0" fontId="56" fillId="35" borderId="31" xfId="0" applyFont="1" applyFill="1" applyBorder="1" applyAlignment="1">
      <alignment horizontal="center" vertical="center"/>
    </xf>
    <xf numFmtId="3" fontId="56" fillId="35" borderId="52" xfId="54" applyNumberFormat="1" applyFont="1" applyFill="1" applyBorder="1" applyAlignment="1">
      <alignment horizontal="center" vertical="center"/>
    </xf>
    <xf numFmtId="0" fontId="56" fillId="35" borderId="18" xfId="43" applyFont="1" applyFill="1" applyBorder="1" applyAlignment="1">
      <alignment horizontal="center" vertical="center"/>
    </xf>
    <xf numFmtId="4" fontId="56" fillId="35" borderId="31" xfId="43" applyNumberFormat="1" applyFont="1" applyFill="1" applyBorder="1" applyAlignment="1">
      <alignment horizontal="center" vertical="center"/>
    </xf>
    <xf numFmtId="4" fontId="56" fillId="35" borderId="18" xfId="43" applyNumberFormat="1" applyFont="1" applyFill="1" applyBorder="1" applyAlignment="1">
      <alignment horizontal="center" vertical="center"/>
    </xf>
    <xf numFmtId="0" fontId="56" fillId="35" borderId="31" xfId="43" applyFont="1" applyFill="1" applyBorder="1" applyAlignment="1">
      <alignment horizontal="center" vertical="center"/>
    </xf>
    <xf numFmtId="0" fontId="56" fillId="35" borderId="31" xfId="49" applyFont="1" applyFill="1" applyBorder="1" applyAlignment="1">
      <alignment horizontal="center" vertical="center"/>
    </xf>
    <xf numFmtId="2" fontId="56" fillId="35" borderId="41" xfId="54" applyNumberFormat="1" applyFont="1" applyFill="1" applyBorder="1" applyAlignment="1">
      <alignment horizontal="center" vertical="center"/>
    </xf>
    <xf numFmtId="0" fontId="58" fillId="35" borderId="18" xfId="0" applyFont="1" applyFill="1" applyBorder="1" applyAlignment="1">
      <alignment horizontal="center" vertical="center"/>
    </xf>
    <xf numFmtId="0" fontId="58" fillId="35" borderId="40" xfId="0" applyFont="1" applyFill="1" applyBorder="1" applyAlignment="1">
      <alignment horizontal="center" vertical="center" wrapText="1"/>
    </xf>
    <xf numFmtId="0" fontId="56" fillId="35" borderId="18" xfId="43" applyFont="1" applyFill="1" applyBorder="1" applyAlignment="1">
      <alignment horizontal="center" vertical="center" wrapText="1"/>
    </xf>
    <xf numFmtId="0" fontId="56" fillId="35" borderId="29" xfId="0" applyFont="1" applyFill="1" applyBorder="1" applyAlignment="1">
      <alignment horizontal="center" vertical="center"/>
    </xf>
    <xf numFmtId="43" fontId="56" fillId="35" borderId="31" xfId="1" applyFont="1" applyFill="1" applyBorder="1" applyAlignment="1">
      <alignment horizontal="center" vertical="center"/>
    </xf>
    <xf numFmtId="49" fontId="56" fillId="35" borderId="31" xfId="0" applyNumberFormat="1" applyFont="1" applyFill="1" applyBorder="1" applyAlignment="1">
      <alignment horizontal="center" vertical="center"/>
    </xf>
    <xf numFmtId="49" fontId="56" fillId="35" borderId="18" xfId="43" applyNumberFormat="1" applyFont="1" applyFill="1" applyBorder="1" applyAlignment="1">
      <alignment horizontal="center" vertical="center" wrapText="1"/>
    </xf>
    <xf numFmtId="14" fontId="56" fillId="35" borderId="18" xfId="43" applyNumberFormat="1" applyFont="1" applyFill="1" applyBorder="1" applyAlignment="1">
      <alignment horizontal="center" vertical="center"/>
    </xf>
    <xf numFmtId="43" fontId="56" fillId="35" borderId="27" xfId="1" applyFont="1" applyFill="1" applyBorder="1" applyAlignment="1">
      <alignment horizontal="center" vertical="center"/>
    </xf>
    <xf numFmtId="0" fontId="56" fillId="35" borderId="33" xfId="43" applyFont="1" applyFill="1" applyBorder="1" applyAlignment="1">
      <alignment horizontal="center" vertical="center" wrapText="1"/>
    </xf>
    <xf numFmtId="0" fontId="56" fillId="35" borderId="33" xfId="0" applyFont="1" applyFill="1" applyBorder="1" applyAlignment="1">
      <alignment horizontal="center" vertical="center"/>
    </xf>
    <xf numFmtId="14" fontId="56" fillId="35" borderId="33" xfId="43" applyNumberFormat="1" applyFont="1" applyFill="1" applyBorder="1" applyAlignment="1">
      <alignment horizontal="center" vertical="center"/>
    </xf>
    <xf numFmtId="4" fontId="56" fillId="35" borderId="33" xfId="43" applyNumberFormat="1" applyFont="1" applyFill="1" applyBorder="1" applyAlignment="1">
      <alignment horizontal="center" vertical="center"/>
    </xf>
    <xf numFmtId="43" fontId="56" fillId="35" borderId="33" xfId="1" applyFont="1" applyFill="1" applyBorder="1" applyAlignment="1">
      <alignment horizontal="center" vertical="center"/>
    </xf>
    <xf numFmtId="0" fontId="56" fillId="35" borderId="49" xfId="43" applyFont="1" applyFill="1" applyBorder="1" applyAlignment="1">
      <alignment horizontal="center" vertical="center" wrapText="1"/>
    </xf>
    <xf numFmtId="0" fontId="56" fillId="35" borderId="49" xfId="43" applyFont="1" applyFill="1" applyBorder="1" applyAlignment="1">
      <alignment horizontal="center" vertical="center"/>
    </xf>
    <xf numFmtId="4" fontId="56" fillId="35" borderId="49" xfId="43" applyNumberFormat="1" applyFont="1" applyFill="1" applyBorder="1" applyAlignment="1">
      <alignment horizontal="center" vertical="center"/>
    </xf>
    <xf numFmtId="43" fontId="56" fillId="35" borderId="49" xfId="1" applyFont="1" applyFill="1" applyBorder="1" applyAlignment="1">
      <alignment horizontal="center" vertical="center"/>
    </xf>
    <xf numFmtId="0" fontId="56" fillId="35" borderId="50" xfId="0" applyFont="1" applyFill="1" applyBorder="1" applyAlignment="1">
      <alignment horizontal="center" vertical="center"/>
    </xf>
    <xf numFmtId="0" fontId="58" fillId="35" borderId="18" xfId="43" applyFont="1" applyFill="1" applyBorder="1" applyAlignment="1">
      <alignment horizontal="center" vertical="center" wrapText="1"/>
    </xf>
    <xf numFmtId="0" fontId="56" fillId="35" borderId="27" xfId="0" applyFont="1" applyFill="1" applyBorder="1" applyAlignment="1">
      <alignment horizontal="center" vertical="center"/>
    </xf>
    <xf numFmtId="49" fontId="58" fillId="35" borderId="18" xfId="43" applyNumberFormat="1" applyFont="1" applyFill="1" applyBorder="1" applyAlignment="1">
      <alignment horizontal="center" vertical="center" wrapText="1"/>
    </xf>
    <xf numFmtId="49" fontId="56" fillId="35" borderId="18" xfId="43" applyNumberFormat="1" applyFont="1" applyFill="1" applyBorder="1" applyAlignment="1">
      <alignment horizontal="center" vertical="center"/>
    </xf>
    <xf numFmtId="14" fontId="56" fillId="35" borderId="18" xfId="0" applyNumberFormat="1" applyFont="1" applyFill="1" applyBorder="1" applyAlignment="1">
      <alignment horizontal="center" vertical="center"/>
    </xf>
    <xf numFmtId="14" fontId="56" fillId="35" borderId="31" xfId="0" applyNumberFormat="1" applyFont="1" applyFill="1" applyBorder="1" applyAlignment="1">
      <alignment horizontal="center" vertical="center"/>
    </xf>
    <xf numFmtId="0" fontId="56" fillId="35" borderId="27" xfId="43" applyFont="1" applyFill="1" applyBorder="1" applyAlignment="1">
      <alignment horizontal="center" vertical="center" wrapText="1"/>
    </xf>
    <xf numFmtId="0" fontId="56" fillId="35" borderId="27" xfId="43" applyFont="1" applyFill="1" applyBorder="1" applyAlignment="1">
      <alignment horizontal="center" vertical="center"/>
    </xf>
    <xf numFmtId="4" fontId="56" fillId="35" borderId="27" xfId="43" applyNumberFormat="1" applyFont="1" applyFill="1" applyBorder="1" applyAlignment="1">
      <alignment horizontal="center" vertical="center"/>
    </xf>
    <xf numFmtId="0" fontId="56" fillId="35" borderId="18" xfId="0" applyFont="1" applyFill="1" applyBorder="1" applyAlignment="1">
      <alignment horizontal="center" vertical="center" wrapText="1"/>
    </xf>
    <xf numFmtId="0" fontId="56" fillId="35" borderId="0" xfId="0" applyFont="1" applyFill="1" applyAlignment="1">
      <alignment horizontal="center" vertical="center"/>
    </xf>
    <xf numFmtId="43" fontId="56" fillId="35" borderId="18" xfId="1" applyFont="1" applyFill="1" applyBorder="1" applyAlignment="1">
      <alignment horizontal="center" vertical="center"/>
    </xf>
    <xf numFmtId="0" fontId="56" fillId="35" borderId="27" xfId="0" applyFont="1" applyFill="1" applyBorder="1" applyAlignment="1">
      <alignment horizontal="center" vertical="center" wrapText="1"/>
    </xf>
    <xf numFmtId="14" fontId="56" fillId="35" borderId="27" xfId="43" applyNumberFormat="1" applyFont="1" applyFill="1" applyBorder="1" applyAlignment="1">
      <alignment horizontal="center" vertical="center"/>
    </xf>
    <xf numFmtId="4" fontId="56" fillId="35" borderId="27" xfId="0" applyNumberFormat="1" applyFont="1" applyFill="1" applyBorder="1" applyAlignment="1">
      <alignment horizontal="center" vertical="center"/>
    </xf>
    <xf numFmtId="0" fontId="56" fillId="35" borderId="34" xfId="43" applyFont="1" applyFill="1" applyBorder="1" applyAlignment="1">
      <alignment horizontal="center" vertical="center" wrapText="1"/>
    </xf>
    <xf numFmtId="0" fontId="56" fillId="35" borderId="34" xfId="43" applyFont="1" applyFill="1" applyBorder="1" applyAlignment="1">
      <alignment horizontal="center" vertical="center"/>
    </xf>
    <xf numFmtId="4" fontId="56" fillId="35" borderId="34" xfId="43" applyNumberFormat="1" applyFont="1" applyFill="1" applyBorder="1" applyAlignment="1">
      <alignment horizontal="center" vertical="center"/>
    </xf>
    <xf numFmtId="3" fontId="56" fillId="35" borderId="31" xfId="0" applyNumberFormat="1" applyFont="1" applyFill="1" applyBorder="1" applyAlignment="1">
      <alignment horizontal="center" vertical="center"/>
    </xf>
    <xf numFmtId="4" fontId="56" fillId="35" borderId="31" xfId="0" applyNumberFormat="1" applyFont="1" applyFill="1" applyBorder="1" applyAlignment="1">
      <alignment horizontal="center" vertical="center"/>
    </xf>
    <xf numFmtId="3" fontId="56" fillId="35" borderId="33" xfId="0" applyNumberFormat="1" applyFont="1" applyFill="1" applyBorder="1" applyAlignment="1">
      <alignment horizontal="center" vertical="center"/>
    </xf>
    <xf numFmtId="3" fontId="56" fillId="35" borderId="34" xfId="0" applyNumberFormat="1" applyFont="1" applyFill="1" applyBorder="1" applyAlignment="1">
      <alignment horizontal="center" vertical="center"/>
    </xf>
    <xf numFmtId="4" fontId="56" fillId="35" borderId="34" xfId="0" applyNumberFormat="1" applyFont="1" applyFill="1" applyBorder="1" applyAlignment="1">
      <alignment horizontal="center" vertical="center"/>
    </xf>
    <xf numFmtId="43" fontId="56" fillId="35" borderId="37" xfId="1" applyFont="1" applyFill="1" applyBorder="1" applyAlignment="1">
      <alignment horizontal="center" vertical="center" wrapText="1"/>
    </xf>
    <xf numFmtId="43" fontId="56" fillId="35" borderId="37" xfId="1" applyFont="1" applyFill="1" applyBorder="1" applyAlignment="1">
      <alignment horizontal="center" vertical="center"/>
    </xf>
    <xf numFmtId="43" fontId="56" fillId="35" borderId="34" xfId="1" applyFont="1" applyFill="1" applyBorder="1" applyAlignment="1">
      <alignment horizontal="center" vertical="center" wrapText="1"/>
    </xf>
    <xf numFmtId="0" fontId="56" fillId="35" borderId="33" xfId="43" applyFont="1" applyFill="1" applyBorder="1" applyAlignment="1">
      <alignment horizontal="center" vertical="center"/>
    </xf>
    <xf numFmtId="43" fontId="56" fillId="35" borderId="33" xfId="1" applyFont="1" applyFill="1" applyBorder="1" applyAlignment="1">
      <alignment horizontal="center" vertical="center" wrapText="1"/>
    </xf>
    <xf numFmtId="164" fontId="56" fillId="35" borderId="37" xfId="1" applyNumberFormat="1" applyFont="1" applyFill="1" applyBorder="1" applyAlignment="1">
      <alignment horizontal="center" vertical="center"/>
    </xf>
    <xf numFmtId="0" fontId="56" fillId="35" borderId="37" xfId="0" applyFont="1" applyFill="1" applyBorder="1" applyAlignment="1">
      <alignment horizontal="center" vertical="center"/>
    </xf>
    <xf numFmtId="0" fontId="56" fillId="35" borderId="53" xfId="0" applyFont="1" applyFill="1" applyBorder="1" applyAlignment="1">
      <alignment horizontal="center" vertical="center"/>
    </xf>
    <xf numFmtId="164" fontId="56" fillId="35" borderId="31" xfId="52" applyNumberFormat="1" applyFont="1" applyFill="1" applyBorder="1" applyAlignment="1">
      <alignment horizontal="center" vertical="center"/>
    </xf>
    <xf numFmtId="4" fontId="56" fillId="35" borderId="18" xfId="0" applyNumberFormat="1" applyFont="1" applyFill="1" applyBorder="1" applyAlignment="1">
      <alignment horizontal="center" vertical="center"/>
    </xf>
    <xf numFmtId="3" fontId="56" fillId="35" borderId="37" xfId="0" applyNumberFormat="1" applyFont="1" applyFill="1" applyBorder="1" applyAlignment="1">
      <alignment horizontal="center" vertical="center"/>
    </xf>
    <xf numFmtId="164" fontId="56" fillId="35" borderId="34" xfId="1" applyNumberFormat="1" applyFont="1" applyFill="1" applyBorder="1" applyAlignment="1">
      <alignment horizontal="center" vertical="center"/>
    </xf>
    <xf numFmtId="4" fontId="56" fillId="35" borderId="49" xfId="0" applyNumberFormat="1" applyFont="1" applyFill="1" applyBorder="1" applyAlignment="1">
      <alignment horizontal="center" vertical="center"/>
    </xf>
    <xf numFmtId="164" fontId="56" fillId="35" borderId="49" xfId="1" applyNumberFormat="1" applyFont="1" applyFill="1" applyBorder="1" applyAlignment="1">
      <alignment horizontal="center" vertical="center"/>
    </xf>
    <xf numFmtId="0" fontId="56" fillId="35" borderId="48" xfId="0" applyFont="1" applyFill="1" applyBorder="1" applyAlignment="1">
      <alignment horizontal="center" vertical="center"/>
    </xf>
    <xf numFmtId="0" fontId="56" fillId="35" borderId="37" xfId="43" applyFont="1" applyFill="1" applyBorder="1" applyAlignment="1">
      <alignment horizontal="center" vertical="center" wrapText="1"/>
    </xf>
    <xf numFmtId="0" fontId="56" fillId="35" borderId="37" xfId="0" applyFont="1" applyFill="1" applyBorder="1" applyAlignment="1">
      <alignment horizontal="center" vertical="center" wrapText="1"/>
    </xf>
    <xf numFmtId="14" fontId="56" fillId="35" borderId="37" xfId="0" applyNumberFormat="1" applyFont="1" applyFill="1" applyBorder="1" applyAlignment="1">
      <alignment horizontal="center" vertical="center"/>
    </xf>
    <xf numFmtId="4" fontId="56" fillId="35" borderId="37" xfId="0" applyNumberFormat="1" applyFont="1" applyFill="1" applyBorder="1" applyAlignment="1">
      <alignment horizontal="center" vertical="center"/>
    </xf>
    <xf numFmtId="3" fontId="56" fillId="35" borderId="34" xfId="1" applyNumberFormat="1" applyFont="1" applyFill="1" applyBorder="1" applyAlignment="1">
      <alignment horizontal="center" vertical="center"/>
    </xf>
    <xf numFmtId="164" fontId="56" fillId="35" borderId="52" xfId="1" applyNumberFormat="1" applyFont="1" applyFill="1" applyBorder="1" applyAlignment="1">
      <alignment horizontal="center" vertical="center"/>
    </xf>
    <xf numFmtId="0" fontId="56" fillId="35" borderId="31" xfId="43" applyFont="1" applyFill="1" applyBorder="1" applyAlignment="1">
      <alignment horizontal="center" vertical="center" wrapText="1"/>
    </xf>
    <xf numFmtId="165" fontId="56" fillId="35" borderId="18" xfId="0" applyNumberFormat="1" applyFont="1" applyFill="1" applyBorder="1" applyAlignment="1">
      <alignment horizontal="center" vertical="center"/>
    </xf>
    <xf numFmtId="165" fontId="56" fillId="35" borderId="27" xfId="0" applyNumberFormat="1" applyFont="1" applyFill="1" applyBorder="1" applyAlignment="1">
      <alignment horizontal="center" vertical="center"/>
    </xf>
    <xf numFmtId="3" fontId="56" fillId="35" borderId="18" xfId="0" applyNumberFormat="1" applyFont="1" applyFill="1" applyBorder="1" applyAlignment="1">
      <alignment horizontal="center" vertical="center"/>
    </xf>
    <xf numFmtId="0" fontId="56" fillId="35" borderId="32" xfId="0" applyFont="1" applyFill="1" applyBorder="1" applyAlignment="1">
      <alignment horizontal="center" vertical="center"/>
    </xf>
    <xf numFmtId="0" fontId="56" fillId="35" borderId="32" xfId="43" applyFont="1" applyFill="1" applyBorder="1" applyAlignment="1">
      <alignment horizontal="center" vertical="center" wrapText="1"/>
    </xf>
    <xf numFmtId="0" fontId="56" fillId="35" borderId="32" xfId="0" applyFont="1" applyFill="1" applyBorder="1" applyAlignment="1">
      <alignment horizontal="center" vertical="center" wrapText="1"/>
    </xf>
    <xf numFmtId="4" fontId="56" fillId="35" borderId="32" xfId="0" applyNumberFormat="1" applyFont="1" applyFill="1" applyBorder="1" applyAlignment="1">
      <alignment horizontal="center" vertical="center"/>
    </xf>
    <xf numFmtId="0" fontId="56" fillId="35" borderId="0" xfId="43" applyFont="1" applyFill="1" applyAlignment="1">
      <alignment horizontal="center" vertical="center"/>
    </xf>
    <xf numFmtId="0" fontId="56" fillId="35" borderId="41" xfId="0" applyFont="1" applyFill="1" applyBorder="1" applyAlignment="1">
      <alignment horizontal="center" vertical="center" wrapText="1"/>
    </xf>
    <xf numFmtId="0" fontId="56" fillId="35" borderId="37" xfId="54" applyFont="1" applyFill="1" applyBorder="1" applyAlignment="1">
      <alignment horizontal="center" vertical="center" wrapText="1"/>
    </xf>
    <xf numFmtId="4" fontId="56" fillId="35" borderId="52" xfId="0" applyNumberFormat="1" applyFont="1" applyFill="1" applyBorder="1" applyAlignment="1">
      <alignment horizontal="center" vertical="center"/>
    </xf>
    <xf numFmtId="164" fontId="56" fillId="35" borderId="0" xfId="1" applyNumberFormat="1" applyFont="1" applyFill="1" applyBorder="1" applyAlignment="1">
      <alignment horizontal="center" vertical="center"/>
    </xf>
    <xf numFmtId="0" fontId="56" fillId="35" borderId="36" xfId="0" applyFont="1" applyFill="1" applyBorder="1" applyAlignment="1">
      <alignment horizontal="center" vertical="center"/>
    </xf>
    <xf numFmtId="0" fontId="56" fillId="35" borderId="0" xfId="54" applyFont="1" applyFill="1" applyAlignment="1">
      <alignment horizontal="center" vertical="center" wrapText="1"/>
    </xf>
    <xf numFmtId="4" fontId="56" fillId="35" borderId="0" xfId="0" applyNumberFormat="1" applyFont="1" applyFill="1" applyAlignment="1">
      <alignment horizontal="center" vertical="center"/>
    </xf>
    <xf numFmtId="4" fontId="56" fillId="35" borderId="0" xfId="54" applyNumberFormat="1" applyFont="1" applyFill="1" applyAlignment="1">
      <alignment horizontal="center" vertical="center"/>
    </xf>
    <xf numFmtId="0" fontId="56" fillId="35" borderId="40" xfId="54" applyFont="1" applyFill="1" applyBorder="1" applyAlignment="1">
      <alignment horizontal="center" vertical="center" wrapText="1"/>
    </xf>
    <xf numFmtId="0" fontId="56" fillId="35" borderId="52" xfId="0" applyFont="1" applyFill="1" applyBorder="1" applyAlignment="1">
      <alignment horizontal="center" vertical="center" wrapText="1"/>
    </xf>
    <xf numFmtId="4" fontId="56" fillId="35" borderId="49" xfId="54" applyNumberFormat="1" applyFont="1" applyFill="1" applyBorder="1" applyAlignment="1">
      <alignment horizontal="center" vertical="center"/>
    </xf>
    <xf numFmtId="0" fontId="56" fillId="35" borderId="49" xfId="54" applyFont="1" applyFill="1" applyBorder="1" applyAlignment="1">
      <alignment horizontal="center" vertical="center" wrapText="1"/>
    </xf>
    <xf numFmtId="0" fontId="56" fillId="35" borderId="47" xfId="0" applyFont="1" applyFill="1" applyBorder="1" applyAlignment="1">
      <alignment horizontal="center" vertical="center"/>
    </xf>
    <xf numFmtId="0" fontId="56" fillId="35" borderId="41" xfId="0" applyFont="1" applyFill="1" applyBorder="1" applyAlignment="1">
      <alignment horizontal="center" vertical="center"/>
    </xf>
    <xf numFmtId="0" fontId="56" fillId="35" borderId="54" xfId="54" applyFont="1" applyFill="1" applyBorder="1" applyAlignment="1">
      <alignment horizontal="center" vertical="center"/>
    </xf>
    <xf numFmtId="43" fontId="56" fillId="35" borderId="36" xfId="1" applyFont="1" applyFill="1" applyBorder="1" applyAlignment="1">
      <alignment horizontal="center" vertical="center"/>
    </xf>
    <xf numFmtId="164" fontId="58" fillId="35" borderId="31" xfId="1" applyNumberFormat="1" applyFont="1" applyFill="1" applyBorder="1" applyAlignment="1">
      <alignment horizontal="center" vertical="center"/>
    </xf>
    <xf numFmtId="0" fontId="56" fillId="35" borderId="0" xfId="0" applyFont="1" applyFill="1" applyAlignment="1">
      <alignment horizontal="center" vertical="center" wrapText="1"/>
    </xf>
    <xf numFmtId="0" fontId="56" fillId="35" borderId="30" xfId="0" applyFont="1" applyFill="1" applyBorder="1" applyAlignment="1">
      <alignment horizontal="center" vertical="center"/>
    </xf>
    <xf numFmtId="164" fontId="56" fillId="35" borderId="31" xfId="1" applyNumberFormat="1" applyFont="1" applyFill="1" applyBorder="1" applyAlignment="1">
      <alignment horizontal="center" vertical="center"/>
    </xf>
    <xf numFmtId="0" fontId="56" fillId="35" borderId="30" xfId="43" applyFont="1" applyFill="1" applyBorder="1" applyAlignment="1">
      <alignment horizontal="center" vertical="center"/>
    </xf>
    <xf numFmtId="43" fontId="58" fillId="35" borderId="52" xfId="1" applyFont="1" applyFill="1" applyBorder="1" applyAlignment="1">
      <alignment horizontal="center" vertical="center"/>
    </xf>
    <xf numFmtId="4" fontId="58" fillId="35" borderId="34" xfId="54" applyNumberFormat="1" applyFont="1" applyFill="1" applyBorder="1" applyAlignment="1">
      <alignment horizontal="center" vertical="center"/>
    </xf>
    <xf numFmtId="43" fontId="56" fillId="35" borderId="0" xfId="1" applyFont="1" applyFill="1" applyBorder="1" applyAlignment="1">
      <alignment horizontal="center" vertical="center"/>
    </xf>
    <xf numFmtId="165" fontId="56" fillId="35" borderId="30" xfId="0" applyNumberFormat="1" applyFont="1" applyFill="1" applyBorder="1" applyAlignment="1">
      <alignment horizontal="center" vertical="center"/>
    </xf>
    <xf numFmtId="4" fontId="56" fillId="35" borderId="30" xfId="0" applyNumberFormat="1" applyFont="1" applyFill="1" applyBorder="1" applyAlignment="1">
      <alignment horizontal="center" vertical="center"/>
    </xf>
    <xf numFmtId="4" fontId="56" fillId="35" borderId="30" xfId="43" applyNumberFormat="1" applyFont="1" applyFill="1" applyBorder="1" applyAlignment="1">
      <alignment horizontal="center" vertical="center"/>
    </xf>
    <xf numFmtId="0" fontId="56" fillId="35" borderId="42" xfId="54" applyFont="1" applyFill="1" applyBorder="1" applyAlignment="1">
      <alignment horizontal="center" vertical="center" wrapText="1"/>
    </xf>
    <xf numFmtId="0" fontId="58" fillId="35" borderId="0" xfId="0" applyFont="1" applyFill="1" applyAlignment="1">
      <alignment horizontal="center" vertical="center" wrapText="1"/>
    </xf>
    <xf numFmtId="0" fontId="56" fillId="35" borderId="28" xfId="0" applyFont="1" applyFill="1" applyBorder="1" applyAlignment="1">
      <alignment horizontal="center" vertical="center"/>
    </xf>
    <xf numFmtId="0" fontId="56" fillId="35" borderId="0" xfId="43" applyFont="1" applyFill="1" applyAlignment="1">
      <alignment horizontal="center" vertical="center" wrapText="1"/>
    </xf>
    <xf numFmtId="4" fontId="56" fillId="35" borderId="0" xfId="43" applyNumberFormat="1" applyFont="1" applyFill="1" applyAlignment="1">
      <alignment horizontal="center" vertical="center"/>
    </xf>
  </cellXfs>
  <cellStyles count="74">
    <cellStyle name="20% — акцент1" xfId="20" builtinId="30" customBuiltin="1"/>
    <cellStyle name="20% — акцент1 2" xfId="55" xr:uid="{E08FF1B3-F928-4081-B2AC-51FC8A5461C8}"/>
    <cellStyle name="20% — акцент2" xfId="24" builtinId="34" customBuiltin="1"/>
    <cellStyle name="20% — акцент2 2" xfId="58" xr:uid="{291220DA-E1AA-4778-A100-25DFA1DDE8DF}"/>
    <cellStyle name="20% — акцент3" xfId="28" builtinId="38" customBuiltin="1"/>
    <cellStyle name="20% — акцент3 2" xfId="61" xr:uid="{5DAB95EF-B8F0-49F8-A0D7-A1F3F47BBC28}"/>
    <cellStyle name="20% — акцент4" xfId="32" builtinId="42" customBuiltin="1"/>
    <cellStyle name="20% — акцент4 2" xfId="64" xr:uid="{84CDC423-0EE7-40DC-880F-2B6D14CA9797}"/>
    <cellStyle name="20% — акцент5" xfId="36" builtinId="46" customBuiltin="1"/>
    <cellStyle name="20% — акцент5 2" xfId="67" xr:uid="{74F82B9E-879B-4012-A0DF-A1957F373DFC}"/>
    <cellStyle name="20% — акцент6" xfId="40" builtinId="50" customBuiltin="1"/>
    <cellStyle name="20% — акцент6 2" xfId="70" xr:uid="{C19A9F67-4311-482D-B662-F327F8F79186}"/>
    <cellStyle name="40% — акцент1" xfId="21" builtinId="31" customBuiltin="1"/>
    <cellStyle name="40% — акцент1 2" xfId="56" xr:uid="{E8B95647-60E3-40D0-B821-AB795874D20E}"/>
    <cellStyle name="40% — акцент2" xfId="25" builtinId="35" customBuiltin="1"/>
    <cellStyle name="40% — акцент2 2" xfId="59" xr:uid="{E7C92AED-6026-448B-A0B3-39079B882DE4}"/>
    <cellStyle name="40% — акцент3" xfId="29" builtinId="39" customBuiltin="1"/>
    <cellStyle name="40% — акцент3 2" xfId="62" xr:uid="{B213CE74-90EC-4BF0-BD93-D67B2AA818C7}"/>
    <cellStyle name="40% — акцент4" xfId="33" builtinId="43" customBuiltin="1"/>
    <cellStyle name="40% — акцент4 2" xfId="65" xr:uid="{CDF3C3E9-A0FB-479A-B975-36E648A04B97}"/>
    <cellStyle name="40% — акцент5" xfId="37" builtinId="47" customBuiltin="1"/>
    <cellStyle name="40% — акцент5 2" xfId="68" xr:uid="{9670EDA7-684C-4198-BEAC-FC5A5B3FF22B}"/>
    <cellStyle name="40% — акцент6" xfId="41" builtinId="51" customBuiltin="1"/>
    <cellStyle name="40% — акцент6 2" xfId="71" xr:uid="{B6CCC77B-3EA8-4F76-9C28-51BDF8CA367A}"/>
    <cellStyle name="60% — акцент1" xfId="22" builtinId="32" customBuiltin="1"/>
    <cellStyle name="60% — акцент1 2" xfId="57" xr:uid="{30780C5E-2EEF-4A14-AD24-5E8221AA2A1F}"/>
    <cellStyle name="60% — акцент2" xfId="26" builtinId="36" customBuiltin="1"/>
    <cellStyle name="60% — акцент2 2" xfId="60" xr:uid="{42D011E2-EF34-4CB4-8D7C-650E5F2B20F7}"/>
    <cellStyle name="60% — акцент3" xfId="30" builtinId="40" customBuiltin="1"/>
    <cellStyle name="60% — акцент3 2" xfId="63" xr:uid="{F8F097A9-D61F-4111-919A-83C8BB440284}"/>
    <cellStyle name="60% — акцент4" xfId="34" builtinId="44" customBuiltin="1"/>
    <cellStyle name="60% — акцент4 2" xfId="66" xr:uid="{2CAFAC45-FF01-42C7-8AEC-9BC90DA8D183}"/>
    <cellStyle name="60% — акцент5" xfId="38" builtinId="48" customBuiltin="1"/>
    <cellStyle name="60% — акцент5 2" xfId="69" xr:uid="{CEAAF885-D2B3-4F93-A585-75F15A67E9F3}"/>
    <cellStyle name="60% — акцент6" xfId="42" builtinId="52" customBuiltin="1"/>
    <cellStyle name="60% — акцент6 2" xfId="72" xr:uid="{9FD48B1F-AFAA-4FCA-9CE2-9718E53BE4BB}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 2" xfId="51" xr:uid="{331454EF-44A0-4224-A739-DFAA6985A335}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 xr:uid="{8AA0BA53-D7D8-4E75-80E7-0D62931FDCFA}"/>
    <cellStyle name="Обычный 2 2" xfId="48" xr:uid="{8B7C5A02-3706-4DCA-A67D-5CAB21D4B6D0}"/>
    <cellStyle name="Обычный 3" xfId="44" xr:uid="{0B889FC5-F977-4B96-A530-D1EBBA9349BA}"/>
    <cellStyle name="Обычный 3 2" xfId="54" xr:uid="{5FC1CC93-CC15-4588-90C5-4D274F684AF2}"/>
    <cellStyle name="Обычный 4" xfId="49" xr:uid="{4B8C98FA-8AB8-44A8-8C57-2D25D400058B}"/>
    <cellStyle name="Обычный 5" xfId="45" xr:uid="{CB14AD76-E4F8-4E57-B790-F7582058A17A}"/>
    <cellStyle name="Обычный 6" xfId="53" xr:uid="{E2CE19F8-D52A-4131-ADB0-7A8B274B9976}"/>
    <cellStyle name="Обычный 6 2" xfId="47" xr:uid="{1A2C630D-8656-4816-B654-F0400D5D95CD}"/>
    <cellStyle name="Обычный_inv01_1" xfId="73" xr:uid="{FAFE06CE-BB3B-45AF-87DE-6C8707D084EA}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50" xr:uid="{2C3E2085-C8F7-4ECA-8764-22F57A2EA242}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Финансовый 2" xfId="46" xr:uid="{8717A819-0CCF-445A-8FA1-50AAF63E7328}"/>
    <cellStyle name="Финансовый 3" xfId="52" xr:uid="{D232E1C7-3BD8-4B8B-B1BE-D0AEEAB338AE}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9394B-1B92-40B7-A15F-DDAE7124BE88}">
  <sheetPr>
    <tabColor rgb="FFFF0000"/>
  </sheetPr>
  <dimension ref="A3:R147"/>
  <sheetViews>
    <sheetView tabSelected="1" zoomScale="55" zoomScaleNormal="55" workbookViewId="0">
      <selection activeCell="D3" sqref="D3"/>
    </sheetView>
  </sheetViews>
  <sheetFormatPr defaultRowHeight="15.75"/>
  <cols>
    <col min="1" max="1" width="9" style="241"/>
    <col min="2" max="2" width="9.125" style="241"/>
    <col min="3" max="3" width="53.625" style="241" customWidth="1"/>
    <col min="4" max="4" width="24.125" style="241" customWidth="1"/>
    <col min="5" max="5" width="17.75" style="241" customWidth="1"/>
    <col min="6" max="6" width="16.75" style="241" customWidth="1"/>
    <col min="7" max="7" width="15.25" style="241" customWidth="1"/>
    <col min="8" max="8" width="21.125" style="241" customWidth="1"/>
    <col min="9" max="9" width="14" style="241" customWidth="1"/>
    <col min="10" max="10" width="12.125" style="241" customWidth="1"/>
    <col min="11" max="11" width="20.75" style="241" customWidth="1"/>
    <col min="12" max="12" width="20.875" style="241" customWidth="1"/>
    <col min="13" max="13" width="27.75" style="241" customWidth="1"/>
    <col min="14" max="14" width="13.375" style="241" customWidth="1"/>
    <col min="15" max="15" width="25.125" style="241" customWidth="1"/>
    <col min="16" max="16" width="17.75" style="241" customWidth="1"/>
    <col min="17" max="17" width="15.625" style="241" customWidth="1"/>
    <col min="18" max="18" width="14" style="241" customWidth="1"/>
    <col min="19" max="16384" width="9" style="241"/>
  </cols>
  <sheetData>
    <row r="3" spans="1:18">
      <c r="F3" s="175" t="s">
        <v>24</v>
      </c>
    </row>
    <row r="4" spans="1:18">
      <c r="F4" s="175" t="s">
        <v>909</v>
      </c>
    </row>
    <row r="7" spans="1:18" ht="78.75">
      <c r="B7" s="198"/>
      <c r="C7" s="212" t="s">
        <v>0</v>
      </c>
      <c r="D7" s="212" t="s">
        <v>1</v>
      </c>
      <c r="E7" s="176" t="s">
        <v>2</v>
      </c>
      <c r="F7" s="176" t="s">
        <v>4</v>
      </c>
      <c r="G7" s="176" t="s">
        <v>5</v>
      </c>
      <c r="H7" s="176" t="s">
        <v>6</v>
      </c>
      <c r="I7" s="176" t="s">
        <v>910</v>
      </c>
      <c r="J7" s="176" t="s">
        <v>911</v>
      </c>
      <c r="K7" s="213" t="s">
        <v>7</v>
      </c>
      <c r="L7" s="284"/>
    </row>
    <row r="8" spans="1:18" ht="72" customHeight="1">
      <c r="B8" s="198"/>
      <c r="C8" s="212"/>
      <c r="D8" s="212"/>
      <c r="E8" s="176"/>
      <c r="F8" s="176"/>
      <c r="G8" s="212"/>
      <c r="H8" s="212"/>
      <c r="I8" s="212"/>
      <c r="J8" s="176"/>
      <c r="K8" s="176" t="s">
        <v>912</v>
      </c>
      <c r="L8" s="176" t="s">
        <v>323</v>
      </c>
    </row>
    <row r="9" spans="1:18" ht="21.75" customHeight="1">
      <c r="A9" s="241">
        <v>11278</v>
      </c>
      <c r="B9" s="214" t="s">
        <v>182</v>
      </c>
      <c r="C9" s="214" t="s">
        <v>64</v>
      </c>
      <c r="D9" s="198" t="s">
        <v>188</v>
      </c>
      <c r="E9" s="198">
        <v>2014</v>
      </c>
      <c r="F9" s="206" t="s">
        <v>137</v>
      </c>
      <c r="G9" s="198">
        <v>1</v>
      </c>
      <c r="H9" s="208">
        <v>120278</v>
      </c>
      <c r="J9" s="204"/>
      <c r="K9" s="215">
        <f>L9-N9</f>
        <v>1672</v>
      </c>
      <c r="L9" s="58">
        <v>368583</v>
      </c>
      <c r="M9" s="58"/>
      <c r="N9" s="204">
        <v>366911</v>
      </c>
      <c r="O9" s="177"/>
      <c r="P9" s="178"/>
      <c r="Q9" s="197"/>
    </row>
    <row r="10" spans="1:18">
      <c r="A10" s="241">
        <v>11278</v>
      </c>
      <c r="B10" s="214" t="s">
        <v>182</v>
      </c>
      <c r="C10" s="214" t="s">
        <v>94</v>
      </c>
      <c r="D10" s="198" t="s">
        <v>190</v>
      </c>
      <c r="E10" s="198">
        <v>2020</v>
      </c>
      <c r="F10" s="206" t="s">
        <v>164</v>
      </c>
      <c r="G10" s="198">
        <v>1</v>
      </c>
      <c r="H10" s="208">
        <v>68880</v>
      </c>
      <c r="I10" s="216"/>
      <c r="J10" s="217"/>
      <c r="K10" s="215">
        <f t="shared" ref="K10:K73" si="0">L10-N10</f>
        <v>0</v>
      </c>
      <c r="L10" s="58">
        <v>133845</v>
      </c>
      <c r="M10" s="58"/>
      <c r="N10" s="204">
        <v>133845</v>
      </c>
      <c r="O10" s="177"/>
      <c r="P10" s="178"/>
      <c r="Q10" s="197"/>
    </row>
    <row r="11" spans="1:18">
      <c r="A11" s="241">
        <v>11278</v>
      </c>
      <c r="B11" s="214" t="s">
        <v>182</v>
      </c>
      <c r="C11" s="214" t="s">
        <v>95</v>
      </c>
      <c r="D11" s="198" t="s">
        <v>191</v>
      </c>
      <c r="E11" s="198">
        <v>2018</v>
      </c>
      <c r="F11" s="206" t="s">
        <v>105</v>
      </c>
      <c r="G11" s="198">
        <v>1</v>
      </c>
      <c r="H11" s="208">
        <v>156343</v>
      </c>
      <c r="I11" s="216"/>
      <c r="J11" s="216"/>
      <c r="K11" s="215">
        <f t="shared" si="0"/>
        <v>5168</v>
      </c>
      <c r="L11" s="58">
        <v>279893</v>
      </c>
      <c r="M11" s="58"/>
      <c r="N11" s="204">
        <v>274725</v>
      </c>
      <c r="O11" s="177"/>
      <c r="P11" s="178"/>
      <c r="Q11" s="197"/>
    </row>
    <row r="12" spans="1:18">
      <c r="A12" s="241">
        <v>11278</v>
      </c>
      <c r="B12" s="218" t="s">
        <v>182</v>
      </c>
      <c r="C12" s="179" t="s">
        <v>380</v>
      </c>
      <c r="D12" s="198" t="s">
        <v>550</v>
      </c>
      <c r="E12" s="179">
        <v>2024</v>
      </c>
      <c r="F12" s="219">
        <v>45637</v>
      </c>
      <c r="G12" s="198">
        <v>1</v>
      </c>
      <c r="H12" s="180">
        <v>257651</v>
      </c>
      <c r="I12" s="216">
        <v>12420</v>
      </c>
      <c r="J12" s="216"/>
      <c r="K12" s="215">
        <f t="shared" si="0"/>
        <v>6860</v>
      </c>
      <c r="L12" s="58">
        <v>29491</v>
      </c>
      <c r="M12" s="58"/>
      <c r="N12" s="204">
        <v>22631</v>
      </c>
      <c r="O12" s="177"/>
      <c r="P12" s="178"/>
      <c r="Q12" s="197"/>
    </row>
    <row r="13" spans="1:18" ht="45" customHeight="1">
      <c r="A13" s="241">
        <v>11278</v>
      </c>
      <c r="B13" s="218" t="s">
        <v>182</v>
      </c>
      <c r="C13" s="214" t="s">
        <v>97</v>
      </c>
      <c r="D13" s="198" t="s">
        <v>908</v>
      </c>
      <c r="E13" s="198">
        <v>2021</v>
      </c>
      <c r="F13" s="206" t="s">
        <v>166</v>
      </c>
      <c r="G13" s="198">
        <v>1</v>
      </c>
      <c r="H13" s="208">
        <v>119086</v>
      </c>
      <c r="I13" s="220"/>
      <c r="J13" s="220"/>
      <c r="K13" s="215">
        <f t="shared" si="0"/>
        <v>10935</v>
      </c>
      <c r="L13" s="58">
        <v>141215</v>
      </c>
      <c r="M13" s="58"/>
      <c r="N13" s="204">
        <v>130280</v>
      </c>
      <c r="O13" s="177"/>
      <c r="P13" s="178"/>
      <c r="Q13" s="197"/>
    </row>
    <row r="14" spans="1:18" ht="45" customHeight="1">
      <c r="A14" s="241">
        <v>11278</v>
      </c>
      <c r="B14" s="221">
        <v>111</v>
      </c>
      <c r="C14" s="192" t="s">
        <v>872</v>
      </c>
      <c r="D14" s="58" t="s">
        <v>919</v>
      </c>
      <c r="E14" s="222">
        <v>2025</v>
      </c>
      <c r="F14" s="223">
        <v>45937</v>
      </c>
      <c r="G14" s="222">
        <v>1</v>
      </c>
      <c r="H14" s="224">
        <v>136589680</v>
      </c>
      <c r="I14" s="225"/>
      <c r="J14" s="225"/>
      <c r="K14" s="215">
        <f t="shared" si="0"/>
        <v>10501</v>
      </c>
      <c r="L14" s="58">
        <v>10501</v>
      </c>
      <c r="M14" s="58"/>
      <c r="N14" s="222">
        <v>0</v>
      </c>
    </row>
    <row r="15" spans="1:18" ht="45" customHeight="1">
      <c r="B15" s="226"/>
      <c r="C15" s="226"/>
      <c r="D15" s="203"/>
      <c r="E15" s="203"/>
      <c r="F15" s="227"/>
      <c r="G15" s="203"/>
      <c r="H15" s="228"/>
      <c r="I15" s="229"/>
      <c r="J15" s="229"/>
      <c r="K15" s="230"/>
      <c r="L15" s="203"/>
      <c r="N15" s="203"/>
    </row>
    <row r="16" spans="1:18">
      <c r="A16" s="241">
        <v>11279</v>
      </c>
      <c r="B16" s="231" t="s">
        <v>173</v>
      </c>
      <c r="C16" s="214" t="s">
        <v>30</v>
      </c>
      <c r="D16" s="198" t="s">
        <v>192</v>
      </c>
      <c r="E16" s="198">
        <v>2022</v>
      </c>
      <c r="F16" s="206">
        <v>29112022</v>
      </c>
      <c r="G16" s="198">
        <v>1</v>
      </c>
      <c r="H16" s="208">
        <v>162790</v>
      </c>
      <c r="I16" s="232"/>
      <c r="J16" s="222"/>
      <c r="K16" s="215">
        <f t="shared" si="0"/>
        <v>33480</v>
      </c>
      <c r="L16" s="58">
        <v>139900</v>
      </c>
      <c r="M16" s="192"/>
      <c r="N16" s="204">
        <v>106420</v>
      </c>
      <c r="O16" s="285"/>
      <c r="P16" s="177"/>
      <c r="Q16" s="178"/>
      <c r="R16" s="197"/>
    </row>
    <row r="17" spans="1:18">
      <c r="A17" s="241">
        <v>11279</v>
      </c>
      <c r="B17" s="231" t="s">
        <v>173</v>
      </c>
      <c r="C17" s="214" t="s">
        <v>42</v>
      </c>
      <c r="D17" s="198" t="s">
        <v>193</v>
      </c>
      <c r="E17" s="198">
        <v>2022</v>
      </c>
      <c r="F17" s="206" t="s">
        <v>115</v>
      </c>
      <c r="G17" s="198">
        <v>1</v>
      </c>
      <c r="H17" s="208">
        <v>133353</v>
      </c>
      <c r="I17" s="232"/>
      <c r="J17" s="222"/>
      <c r="K17" s="215">
        <f t="shared" si="0"/>
        <v>400</v>
      </c>
      <c r="L17" s="58">
        <v>138000</v>
      </c>
      <c r="M17" s="192"/>
      <c r="N17" s="232">
        <v>137600</v>
      </c>
      <c r="O17" s="285"/>
      <c r="P17" s="177"/>
      <c r="Q17" s="178"/>
      <c r="R17" s="197"/>
    </row>
    <row r="18" spans="1:18">
      <c r="A18" s="241">
        <v>11279</v>
      </c>
      <c r="B18" s="231" t="s">
        <v>173</v>
      </c>
      <c r="C18" s="214" t="s">
        <v>47</v>
      </c>
      <c r="D18" s="198" t="s">
        <v>194</v>
      </c>
      <c r="E18" s="198">
        <v>2019</v>
      </c>
      <c r="F18" s="206" t="s">
        <v>119</v>
      </c>
      <c r="G18" s="198">
        <v>1</v>
      </c>
      <c r="H18" s="208">
        <v>145974</v>
      </c>
      <c r="I18" s="232"/>
      <c r="J18" s="222"/>
      <c r="K18" s="215">
        <f t="shared" si="0"/>
        <v>9881</v>
      </c>
      <c r="L18" s="58">
        <v>273685</v>
      </c>
      <c r="M18" s="192"/>
      <c r="N18" s="232">
        <v>263804</v>
      </c>
      <c r="O18" s="285"/>
      <c r="P18" s="177"/>
      <c r="Q18" s="178"/>
      <c r="R18" s="197"/>
    </row>
    <row r="19" spans="1:18" ht="44.25" customHeight="1">
      <c r="A19" s="241">
        <v>11279</v>
      </c>
      <c r="B19" s="233" t="s">
        <v>173</v>
      </c>
      <c r="C19" s="181" t="s">
        <v>388</v>
      </c>
      <c r="D19" s="198" t="s">
        <v>560</v>
      </c>
      <c r="E19" s="234">
        <v>2024</v>
      </c>
      <c r="F19" s="219">
        <v>45624</v>
      </c>
      <c r="G19" s="198">
        <v>1</v>
      </c>
      <c r="H19" s="208">
        <v>265926</v>
      </c>
      <c r="I19" s="232">
        <v>9964</v>
      </c>
      <c r="J19" s="222"/>
      <c r="K19" s="215">
        <f t="shared" si="0"/>
        <v>668352</v>
      </c>
      <c r="L19" s="58">
        <v>708484</v>
      </c>
      <c r="M19" s="192"/>
      <c r="N19" s="232">
        <v>40132</v>
      </c>
      <c r="O19" s="285"/>
      <c r="P19" s="177"/>
      <c r="Q19" s="178"/>
      <c r="R19" s="197"/>
    </row>
    <row r="20" spans="1:18" ht="53.25" customHeight="1">
      <c r="A20" s="241">
        <v>11279</v>
      </c>
      <c r="B20" s="233" t="s">
        <v>173</v>
      </c>
      <c r="C20" s="182" t="s">
        <v>564</v>
      </c>
      <c r="D20" s="198" t="s">
        <v>585</v>
      </c>
      <c r="E20" s="235">
        <v>2025</v>
      </c>
      <c r="F20" s="236">
        <v>45716</v>
      </c>
      <c r="G20" s="198">
        <v>1</v>
      </c>
      <c r="H20" s="208">
        <v>166206</v>
      </c>
      <c r="I20" s="198"/>
      <c r="J20" s="222"/>
      <c r="K20" s="215">
        <f t="shared" si="0"/>
        <v>12052</v>
      </c>
      <c r="L20" s="58">
        <v>25612</v>
      </c>
      <c r="M20" s="192"/>
      <c r="N20" s="232">
        <v>13560</v>
      </c>
      <c r="O20" s="285"/>
      <c r="P20" s="177"/>
      <c r="Q20" s="178"/>
      <c r="R20" s="197"/>
    </row>
    <row r="21" spans="1:18" ht="39" customHeight="1">
      <c r="B21" s="237"/>
      <c r="C21" s="237"/>
      <c r="D21" s="232"/>
      <c r="E21" s="232"/>
      <c r="F21" s="238"/>
      <c r="G21" s="232"/>
      <c r="H21" s="239"/>
      <c r="I21" s="232"/>
      <c r="J21" s="232"/>
      <c r="K21" s="215"/>
      <c r="L21" s="232"/>
      <c r="N21" s="232"/>
      <c r="Q21" s="182"/>
    </row>
    <row r="22" spans="1:18" ht="50.25" customHeight="1">
      <c r="A22" s="241">
        <v>11280</v>
      </c>
      <c r="B22" s="214" t="s">
        <v>186</v>
      </c>
      <c r="C22" s="214" t="s">
        <v>69</v>
      </c>
      <c r="D22" s="198" t="s">
        <v>340</v>
      </c>
      <c r="E22" s="198">
        <v>2018</v>
      </c>
      <c r="F22" s="206" t="s">
        <v>143</v>
      </c>
      <c r="G22" s="198">
        <v>1</v>
      </c>
      <c r="H22" s="208">
        <v>61338</v>
      </c>
      <c r="I22" s="183">
        <v>11180</v>
      </c>
      <c r="J22" s="225"/>
      <c r="K22" s="215">
        <f t="shared" si="0"/>
        <v>4800</v>
      </c>
      <c r="L22" s="58">
        <v>230400</v>
      </c>
      <c r="M22" s="192"/>
      <c r="N22" s="204">
        <v>225600</v>
      </c>
      <c r="O22" s="177"/>
      <c r="P22" s="178"/>
      <c r="Q22" s="197"/>
    </row>
    <row r="23" spans="1:18" ht="50.25" customHeight="1">
      <c r="A23" s="241">
        <v>11280</v>
      </c>
      <c r="B23" s="214" t="s">
        <v>186</v>
      </c>
      <c r="C23" s="214" t="s">
        <v>98</v>
      </c>
      <c r="D23" s="198" t="s">
        <v>338</v>
      </c>
      <c r="E23" s="198">
        <v>2018</v>
      </c>
      <c r="F23" s="206" t="s">
        <v>143</v>
      </c>
      <c r="G23" s="198">
        <v>1</v>
      </c>
      <c r="H23" s="208">
        <v>146985</v>
      </c>
      <c r="I23" s="183">
        <v>5841</v>
      </c>
      <c r="J23" s="225"/>
      <c r="K23" s="215">
        <f t="shared" si="0"/>
        <v>10211</v>
      </c>
      <c r="L23" s="58">
        <v>291000</v>
      </c>
      <c r="M23" s="192"/>
      <c r="N23" s="204">
        <v>280789</v>
      </c>
      <c r="O23" s="177"/>
      <c r="P23" s="178"/>
      <c r="Q23" s="197"/>
    </row>
    <row r="24" spans="1:18">
      <c r="A24" s="241">
        <v>11280</v>
      </c>
      <c r="B24" s="214" t="s">
        <v>186</v>
      </c>
      <c r="C24" s="214" t="s">
        <v>99</v>
      </c>
      <c r="D24" s="198" t="s">
        <v>195</v>
      </c>
      <c r="E24" s="198">
        <v>2020</v>
      </c>
      <c r="F24" s="206" t="s">
        <v>167</v>
      </c>
      <c r="G24" s="198">
        <v>1</v>
      </c>
      <c r="H24" s="208">
        <v>68177</v>
      </c>
      <c r="I24" s="183">
        <v>3450</v>
      </c>
      <c r="J24" s="225"/>
      <c r="K24" s="215">
        <f t="shared" si="0"/>
        <v>12006</v>
      </c>
      <c r="L24" s="58">
        <v>177200</v>
      </c>
      <c r="M24" s="192"/>
      <c r="N24" s="204">
        <v>165194</v>
      </c>
      <c r="O24" s="177"/>
      <c r="P24" s="178"/>
      <c r="Q24" s="197"/>
    </row>
    <row r="25" spans="1:18" ht="46.5" customHeight="1">
      <c r="A25" s="241">
        <v>11280</v>
      </c>
      <c r="B25" s="214" t="s">
        <v>186</v>
      </c>
      <c r="C25" s="214" t="s">
        <v>100</v>
      </c>
      <c r="D25" s="198" t="s">
        <v>196</v>
      </c>
      <c r="E25" s="198">
        <v>2021</v>
      </c>
      <c r="F25" s="206" t="s">
        <v>166</v>
      </c>
      <c r="G25" s="198">
        <v>1</v>
      </c>
      <c r="H25" s="208">
        <v>147782</v>
      </c>
      <c r="I25" s="183">
        <v>6450</v>
      </c>
      <c r="J25" s="225"/>
      <c r="K25" s="215">
        <f t="shared" si="0"/>
        <v>7953</v>
      </c>
      <c r="L25" s="58">
        <v>156000</v>
      </c>
      <c r="M25" s="192"/>
      <c r="N25" s="204">
        <v>148047</v>
      </c>
      <c r="O25" s="177"/>
      <c r="P25" s="178"/>
      <c r="Q25" s="197"/>
    </row>
    <row r="26" spans="1:18" ht="31.5">
      <c r="A26" s="241">
        <v>11280</v>
      </c>
      <c r="B26" s="214" t="s">
        <v>186</v>
      </c>
      <c r="C26" s="240" t="s">
        <v>328</v>
      </c>
      <c r="D26" s="198" t="s">
        <v>339</v>
      </c>
      <c r="E26" s="198">
        <v>2024</v>
      </c>
      <c r="F26" s="219">
        <v>45519</v>
      </c>
      <c r="G26" s="198">
        <v>1</v>
      </c>
      <c r="H26" s="208">
        <v>262570</v>
      </c>
      <c r="I26" s="286">
        <v>10900</v>
      </c>
      <c r="J26" s="225"/>
      <c r="K26" s="215">
        <f t="shared" si="0"/>
        <v>12330</v>
      </c>
      <c r="L26" s="58">
        <v>84530</v>
      </c>
      <c r="M26" s="192"/>
      <c r="N26" s="204">
        <v>72200</v>
      </c>
      <c r="O26" s="177"/>
      <c r="P26" s="178"/>
      <c r="Q26" s="197"/>
    </row>
    <row r="27" spans="1:18" ht="68.25" customHeight="1">
      <c r="A27" s="241">
        <v>11280</v>
      </c>
      <c r="B27" s="214" t="s">
        <v>186</v>
      </c>
      <c r="C27" s="184" t="s">
        <v>565</v>
      </c>
      <c r="D27" s="222" t="s">
        <v>722</v>
      </c>
      <c r="E27" s="241">
        <v>2025</v>
      </c>
      <c r="F27" s="185" t="s">
        <v>574</v>
      </c>
      <c r="G27" s="186">
        <v>1</v>
      </c>
      <c r="H27" s="187">
        <v>100626</v>
      </c>
      <c r="I27" s="286">
        <v>360</v>
      </c>
      <c r="J27" s="242"/>
      <c r="K27" s="215">
        <f t="shared" si="0"/>
        <v>3480</v>
      </c>
      <c r="L27" s="241">
        <v>13600</v>
      </c>
      <c r="M27" s="192"/>
      <c r="N27" s="232">
        <v>10120</v>
      </c>
      <c r="O27" s="177"/>
      <c r="P27" s="178"/>
      <c r="Q27" s="197"/>
    </row>
    <row r="28" spans="1:18" ht="41.25" customHeight="1">
      <c r="B28" s="237"/>
      <c r="C28" s="243"/>
      <c r="D28" s="232"/>
      <c r="E28" s="232"/>
      <c r="F28" s="244"/>
      <c r="G28" s="232"/>
      <c r="H28" s="239"/>
      <c r="I28" s="245"/>
      <c r="J28" s="220"/>
      <c r="K28" s="215"/>
      <c r="L28" s="232"/>
      <c r="M28" s="287"/>
      <c r="N28" s="232"/>
      <c r="Q28" s="188"/>
    </row>
    <row r="29" spans="1:18">
      <c r="A29" s="241">
        <v>11281</v>
      </c>
      <c r="B29" s="214" t="s">
        <v>183</v>
      </c>
      <c r="C29" s="214" t="s">
        <v>65</v>
      </c>
      <c r="D29" s="198" t="s">
        <v>197</v>
      </c>
      <c r="E29" s="198">
        <v>2022</v>
      </c>
      <c r="F29" s="206" t="s">
        <v>138</v>
      </c>
      <c r="G29" s="198">
        <v>1</v>
      </c>
      <c r="H29" s="208">
        <v>144864</v>
      </c>
      <c r="I29" s="198"/>
      <c r="J29" s="198"/>
      <c r="K29" s="215">
        <f t="shared" si="0"/>
        <v>4600</v>
      </c>
      <c r="L29" s="58">
        <v>141230</v>
      </c>
      <c r="M29" s="192"/>
      <c r="N29" s="232">
        <v>136630</v>
      </c>
      <c r="O29" s="285"/>
      <c r="P29" s="177"/>
      <c r="Q29" s="197"/>
    </row>
    <row r="30" spans="1:18">
      <c r="A30" s="241">
        <v>11281</v>
      </c>
      <c r="B30" s="214" t="s">
        <v>183</v>
      </c>
      <c r="C30" s="214" t="s">
        <v>74</v>
      </c>
      <c r="D30" s="198" t="s">
        <v>198</v>
      </c>
      <c r="E30" s="198">
        <v>2018</v>
      </c>
      <c r="F30" s="206" t="s">
        <v>148</v>
      </c>
      <c r="G30" s="198">
        <v>1</v>
      </c>
      <c r="H30" s="208">
        <v>60925</v>
      </c>
      <c r="I30" s="198"/>
      <c r="J30" s="198"/>
      <c r="K30" s="215">
        <f t="shared" si="0"/>
        <v>0</v>
      </c>
      <c r="L30" s="58">
        <v>211266</v>
      </c>
      <c r="M30" s="192"/>
      <c r="N30" s="232">
        <v>211266</v>
      </c>
      <c r="O30" s="285"/>
      <c r="P30" s="177"/>
      <c r="Q30" s="197"/>
    </row>
    <row r="31" spans="1:18">
      <c r="A31" s="241">
        <v>11281</v>
      </c>
      <c r="B31" s="214" t="s">
        <v>183</v>
      </c>
      <c r="C31" s="214" t="s">
        <v>88</v>
      </c>
      <c r="D31" s="198" t="s">
        <v>199</v>
      </c>
      <c r="E31" s="198">
        <v>2018</v>
      </c>
      <c r="F31" s="206" t="s">
        <v>159</v>
      </c>
      <c r="G31" s="198">
        <v>1</v>
      </c>
      <c r="H31" s="208">
        <v>147382</v>
      </c>
      <c r="I31" s="198"/>
      <c r="J31" s="198"/>
      <c r="K31" s="215">
        <f t="shared" si="0"/>
        <v>9952</v>
      </c>
      <c r="L31" s="58">
        <v>319452</v>
      </c>
      <c r="M31" s="192"/>
      <c r="N31" s="232">
        <v>309500</v>
      </c>
      <c r="O31" s="285"/>
      <c r="P31" s="177"/>
      <c r="Q31" s="197"/>
    </row>
    <row r="32" spans="1:18">
      <c r="A32" s="241">
        <v>11281</v>
      </c>
      <c r="B32" s="218" t="s">
        <v>183</v>
      </c>
      <c r="C32" s="179" t="s">
        <v>405</v>
      </c>
      <c r="D32" s="232" t="s">
        <v>558</v>
      </c>
      <c r="E32" s="198">
        <v>2014</v>
      </c>
      <c r="F32" s="179" t="s">
        <v>406</v>
      </c>
      <c r="G32" s="198">
        <v>1</v>
      </c>
      <c r="H32" s="180">
        <v>267509</v>
      </c>
      <c r="I32" s="58">
        <v>3560</v>
      </c>
      <c r="J32" s="198"/>
      <c r="K32" s="215">
        <f t="shared" si="0"/>
        <v>10132</v>
      </c>
      <c r="L32" s="58">
        <v>45890</v>
      </c>
      <c r="M32" s="192"/>
      <c r="N32" s="232">
        <v>35758</v>
      </c>
      <c r="O32" s="285"/>
      <c r="P32" s="177"/>
      <c r="Q32" s="197"/>
    </row>
    <row r="33" spans="1:18" ht="34.5" customHeight="1">
      <c r="A33" s="241">
        <v>11281</v>
      </c>
      <c r="B33" s="218" t="s">
        <v>183</v>
      </c>
      <c r="C33" s="185" t="s">
        <v>608</v>
      </c>
      <c r="D33" s="200" t="s">
        <v>721</v>
      </c>
      <c r="E33" s="241">
        <v>2025</v>
      </c>
      <c r="F33" s="185" t="s">
        <v>609</v>
      </c>
      <c r="G33" s="186">
        <v>20</v>
      </c>
      <c r="H33" s="187">
        <v>104872</v>
      </c>
      <c r="I33" s="198"/>
      <c r="J33" s="198"/>
      <c r="K33" s="215">
        <f t="shared" si="0"/>
        <v>5303</v>
      </c>
      <c r="L33" s="58">
        <v>16703</v>
      </c>
      <c r="M33" s="192"/>
      <c r="N33" s="232">
        <v>11400</v>
      </c>
      <c r="O33" s="285"/>
      <c r="P33" s="177"/>
      <c r="Q33" s="197"/>
    </row>
    <row r="34" spans="1:18" ht="34.5" customHeight="1">
      <c r="A34" s="241">
        <v>11281</v>
      </c>
      <c r="B34" s="221">
        <v>226</v>
      </c>
      <c r="C34" s="285" t="s">
        <v>332</v>
      </c>
      <c r="D34" s="222" t="s">
        <v>732</v>
      </c>
      <c r="E34" s="222">
        <v>2024</v>
      </c>
      <c r="F34" s="223">
        <v>45495</v>
      </c>
      <c r="G34" s="222">
        <v>1</v>
      </c>
      <c r="H34" s="224">
        <v>496330.2</v>
      </c>
      <c r="I34" s="222"/>
      <c r="J34" s="200"/>
      <c r="K34" s="215">
        <f t="shared" si="0"/>
        <v>25</v>
      </c>
      <c r="L34" s="58">
        <v>2675</v>
      </c>
      <c r="M34" s="192"/>
      <c r="N34" s="222">
        <v>2650</v>
      </c>
      <c r="O34" s="285" t="s">
        <v>738</v>
      </c>
      <c r="P34" s="177"/>
      <c r="Q34" s="197"/>
    </row>
    <row r="35" spans="1:18" ht="34.5" customHeight="1">
      <c r="B35" s="246"/>
      <c r="C35" s="246"/>
      <c r="D35" s="200"/>
      <c r="E35" s="200"/>
      <c r="F35" s="247"/>
      <c r="G35" s="200"/>
      <c r="H35" s="248"/>
      <c r="I35" s="200"/>
      <c r="K35" s="215"/>
      <c r="L35" s="200"/>
      <c r="M35" s="288"/>
      <c r="N35" s="200"/>
      <c r="O35" s="289"/>
      <c r="P35" s="188"/>
      <c r="Q35" s="197"/>
    </row>
    <row r="36" spans="1:18">
      <c r="A36" s="241">
        <v>11282</v>
      </c>
      <c r="B36" s="214" t="s">
        <v>170</v>
      </c>
      <c r="C36" s="214" t="s">
        <v>29</v>
      </c>
      <c r="D36" s="198" t="s">
        <v>319</v>
      </c>
      <c r="E36" s="198">
        <v>2023</v>
      </c>
      <c r="F36" s="219">
        <v>45342</v>
      </c>
      <c r="G36" s="198">
        <v>1</v>
      </c>
      <c r="H36" s="208">
        <v>225199</v>
      </c>
      <c r="I36" s="249"/>
      <c r="K36" s="215">
        <f t="shared" si="0"/>
        <v>8425</v>
      </c>
      <c r="L36" s="58">
        <v>82300</v>
      </c>
      <c r="M36" s="58"/>
      <c r="N36" s="250">
        <v>73875</v>
      </c>
      <c r="O36" s="285"/>
      <c r="P36" s="177"/>
      <c r="Q36" s="178"/>
      <c r="R36" s="197"/>
    </row>
    <row r="37" spans="1:18" ht="31.5">
      <c r="A37" s="241">
        <v>11282</v>
      </c>
      <c r="B37" s="214" t="s">
        <v>170</v>
      </c>
      <c r="C37" s="214" t="s">
        <v>70</v>
      </c>
      <c r="D37" s="198" t="s">
        <v>200</v>
      </c>
      <c r="E37" s="198">
        <v>2018</v>
      </c>
      <c r="F37" s="206" t="s">
        <v>144</v>
      </c>
      <c r="G37" s="198">
        <v>1</v>
      </c>
      <c r="H37" s="208">
        <v>60752</v>
      </c>
      <c r="I37" s="249"/>
      <c r="K37" s="215">
        <f t="shared" si="0"/>
        <v>7755</v>
      </c>
      <c r="L37" s="58">
        <v>271075</v>
      </c>
      <c r="M37" s="58"/>
      <c r="N37" s="250">
        <v>263320</v>
      </c>
      <c r="O37" s="285"/>
      <c r="P37" s="177"/>
      <c r="Q37" s="178"/>
      <c r="R37" s="197"/>
    </row>
    <row r="38" spans="1:18" ht="42.75" customHeight="1">
      <c r="A38" s="241">
        <v>11282</v>
      </c>
      <c r="B38" s="214" t="s">
        <v>170</v>
      </c>
      <c r="C38" s="214" t="s">
        <v>73</v>
      </c>
      <c r="D38" s="198" t="s">
        <v>201</v>
      </c>
      <c r="E38" s="198">
        <v>2022</v>
      </c>
      <c r="F38" s="206" t="s">
        <v>147</v>
      </c>
      <c r="G38" s="198">
        <v>1</v>
      </c>
      <c r="H38" s="208">
        <v>83083</v>
      </c>
      <c r="I38" s="249">
        <v>25485</v>
      </c>
      <c r="K38" s="215">
        <f t="shared" si="0"/>
        <v>725</v>
      </c>
      <c r="L38" s="58">
        <v>74956</v>
      </c>
      <c r="M38" s="58"/>
      <c r="N38" s="250">
        <v>74231</v>
      </c>
      <c r="O38" s="285"/>
      <c r="P38" s="177"/>
      <c r="Q38" s="178"/>
      <c r="R38" s="197"/>
    </row>
    <row r="39" spans="1:18" ht="33" customHeight="1">
      <c r="A39" s="241">
        <v>11282</v>
      </c>
      <c r="B39" s="214" t="s">
        <v>170</v>
      </c>
      <c r="C39" s="214" t="s">
        <v>96</v>
      </c>
      <c r="D39" s="198" t="s">
        <v>202</v>
      </c>
      <c r="E39" s="198">
        <v>2019</v>
      </c>
      <c r="F39" s="206" t="s">
        <v>165</v>
      </c>
      <c r="G39" s="198">
        <v>1</v>
      </c>
      <c r="H39" s="208">
        <v>143883</v>
      </c>
      <c r="I39" s="249"/>
      <c r="K39" s="215">
        <f t="shared" si="0"/>
        <v>6615</v>
      </c>
      <c r="L39" s="58">
        <v>312787</v>
      </c>
      <c r="M39" s="58"/>
      <c r="N39" s="250">
        <v>306172</v>
      </c>
      <c r="O39" s="285"/>
      <c r="P39" s="177"/>
      <c r="Q39" s="178"/>
      <c r="R39" s="197"/>
    </row>
    <row r="40" spans="1:18" ht="51" customHeight="1">
      <c r="A40" s="241">
        <v>11282</v>
      </c>
      <c r="B40" s="214" t="s">
        <v>177</v>
      </c>
      <c r="C40" s="214" t="s">
        <v>60</v>
      </c>
      <c r="D40" s="198" t="s">
        <v>244</v>
      </c>
      <c r="E40" s="198">
        <v>2017</v>
      </c>
      <c r="F40" s="206" t="s">
        <v>133</v>
      </c>
      <c r="G40" s="198">
        <v>1</v>
      </c>
      <c r="H40" s="208">
        <v>112931</v>
      </c>
      <c r="I40" s="249"/>
      <c r="J40" s="204"/>
      <c r="K40" s="215">
        <f t="shared" si="0"/>
        <v>11259</v>
      </c>
      <c r="L40" s="58">
        <v>273500</v>
      </c>
      <c r="M40" s="58"/>
      <c r="N40" s="250">
        <v>262241</v>
      </c>
      <c r="O40" s="285"/>
      <c r="P40" s="177"/>
      <c r="Q40" s="178"/>
      <c r="R40" s="197"/>
    </row>
    <row r="41" spans="1:18" ht="51" customHeight="1">
      <c r="A41" s="241">
        <v>11282</v>
      </c>
      <c r="B41" s="221">
        <v>282</v>
      </c>
      <c r="C41" s="285" t="s">
        <v>733</v>
      </c>
      <c r="D41" s="241" t="s">
        <v>210</v>
      </c>
      <c r="E41" s="178">
        <v>20</v>
      </c>
      <c r="F41" s="177" t="s">
        <v>114</v>
      </c>
      <c r="G41" s="222"/>
      <c r="H41" s="224">
        <v>216874</v>
      </c>
      <c r="I41" s="251"/>
      <c r="J41" s="222"/>
      <c r="K41" s="215">
        <f t="shared" si="0"/>
        <v>984</v>
      </c>
      <c r="L41" s="286">
        <v>56130</v>
      </c>
      <c r="N41" s="232">
        <v>55146</v>
      </c>
      <c r="O41" s="178" t="s">
        <v>736</v>
      </c>
      <c r="P41" s="177"/>
      <c r="Q41" s="178"/>
      <c r="R41" s="197"/>
    </row>
    <row r="42" spans="1:18" ht="51" customHeight="1">
      <c r="B42" s="246"/>
      <c r="C42" s="246"/>
      <c r="D42" s="200"/>
      <c r="E42" s="200"/>
      <c r="F42" s="247"/>
      <c r="G42" s="200"/>
      <c r="H42" s="248"/>
      <c r="I42" s="252"/>
      <c r="J42" s="200"/>
      <c r="K42" s="215"/>
      <c r="L42" s="253"/>
      <c r="M42" s="290"/>
      <c r="N42" s="253"/>
      <c r="O42" s="289"/>
      <c r="P42" s="188"/>
      <c r="Q42" s="178"/>
      <c r="R42" s="291"/>
    </row>
    <row r="43" spans="1:18">
      <c r="A43" s="241">
        <v>11283</v>
      </c>
      <c r="B43" s="214" t="s">
        <v>174</v>
      </c>
      <c r="C43" s="214" t="s">
        <v>31</v>
      </c>
      <c r="D43" s="198" t="s">
        <v>203</v>
      </c>
      <c r="E43" s="206">
        <v>2022</v>
      </c>
      <c r="F43" s="219">
        <v>44852</v>
      </c>
      <c r="G43" s="198">
        <v>1</v>
      </c>
      <c r="H43" s="208">
        <v>161415</v>
      </c>
      <c r="I43" s="254"/>
      <c r="J43" s="255">
        <v>0</v>
      </c>
      <c r="K43" s="215">
        <f t="shared" si="0"/>
        <v>7123</v>
      </c>
      <c r="L43" s="58">
        <v>192261</v>
      </c>
      <c r="M43" s="58"/>
      <c r="N43" s="204">
        <v>185138</v>
      </c>
      <c r="O43" s="177"/>
      <c r="P43" s="178"/>
      <c r="Q43" s="197"/>
    </row>
    <row r="44" spans="1:18">
      <c r="A44" s="241">
        <v>11283</v>
      </c>
      <c r="B44" s="214" t="s">
        <v>174</v>
      </c>
      <c r="C44" s="214" t="s">
        <v>50</v>
      </c>
      <c r="D44" s="198" t="s">
        <v>204</v>
      </c>
      <c r="E44" s="206">
        <v>2018</v>
      </c>
      <c r="F44" s="206" t="s">
        <v>122</v>
      </c>
      <c r="G44" s="198">
        <v>1</v>
      </c>
      <c r="H44" s="208">
        <v>142452</v>
      </c>
      <c r="I44" s="254"/>
      <c r="J44" s="255">
        <v>0</v>
      </c>
      <c r="K44" s="215">
        <f t="shared" si="0"/>
        <v>8333</v>
      </c>
      <c r="L44" s="58">
        <v>305841</v>
      </c>
      <c r="M44" s="58"/>
      <c r="N44" s="204">
        <v>297508</v>
      </c>
      <c r="O44" s="177"/>
      <c r="P44" s="178"/>
      <c r="Q44" s="197"/>
    </row>
    <row r="45" spans="1:18">
      <c r="A45" s="241">
        <v>11283</v>
      </c>
      <c r="B45" s="214" t="s">
        <v>174</v>
      </c>
      <c r="C45" s="214" t="s">
        <v>51</v>
      </c>
      <c r="D45" s="198" t="s">
        <v>317</v>
      </c>
      <c r="E45" s="206">
        <v>2020</v>
      </c>
      <c r="F45" s="206" t="s">
        <v>123</v>
      </c>
      <c r="G45" s="198">
        <v>1</v>
      </c>
      <c r="H45" s="208">
        <v>68719</v>
      </c>
      <c r="I45" s="254"/>
      <c r="J45" s="255">
        <v>0</v>
      </c>
      <c r="K45" s="215">
        <f t="shared" si="0"/>
        <v>10884</v>
      </c>
      <c r="L45" s="58">
        <v>175624</v>
      </c>
      <c r="M45" s="58"/>
      <c r="N45" s="204">
        <v>164740</v>
      </c>
      <c r="O45" s="177"/>
      <c r="P45" s="178"/>
      <c r="Q45" s="197"/>
    </row>
    <row r="46" spans="1:18">
      <c r="A46" s="241">
        <v>11283</v>
      </c>
      <c r="B46" s="214" t="s">
        <v>174</v>
      </c>
      <c r="C46" s="214" t="s">
        <v>53</v>
      </c>
      <c r="D46" s="198" t="s">
        <v>206</v>
      </c>
      <c r="E46" s="206">
        <v>2017</v>
      </c>
      <c r="F46" s="206" t="s">
        <v>125</v>
      </c>
      <c r="G46" s="198">
        <v>1</v>
      </c>
      <c r="H46" s="208">
        <v>151310</v>
      </c>
      <c r="I46" s="254"/>
      <c r="J46" s="255">
        <v>0</v>
      </c>
      <c r="K46" s="215">
        <f t="shared" si="0"/>
        <v>5085</v>
      </c>
      <c r="L46" s="58">
        <v>324394</v>
      </c>
      <c r="M46" s="58"/>
      <c r="N46" s="204">
        <v>319309</v>
      </c>
      <c r="O46" s="177"/>
      <c r="P46" s="178"/>
      <c r="Q46" s="197"/>
    </row>
    <row r="47" spans="1:18">
      <c r="A47" s="241">
        <v>11283</v>
      </c>
      <c r="B47" s="214" t="s">
        <v>174</v>
      </c>
      <c r="C47" s="179" t="s">
        <v>420</v>
      </c>
      <c r="D47" s="198" t="s">
        <v>583</v>
      </c>
      <c r="E47" s="206">
        <v>2024</v>
      </c>
      <c r="F47" s="179" t="s">
        <v>421</v>
      </c>
      <c r="G47" s="198">
        <v>1</v>
      </c>
      <c r="H47" s="180">
        <v>272564</v>
      </c>
      <c r="I47" s="254">
        <v>19400</v>
      </c>
      <c r="J47" s="255">
        <v>0</v>
      </c>
      <c r="K47" s="215">
        <f t="shared" si="0"/>
        <v>16581</v>
      </c>
      <c r="L47" s="58">
        <v>77485</v>
      </c>
      <c r="M47" s="58"/>
      <c r="N47" s="204">
        <v>60904</v>
      </c>
      <c r="O47" s="177"/>
      <c r="P47" s="178"/>
      <c r="Q47" s="197"/>
    </row>
    <row r="48" spans="1:18" ht="29.25" customHeight="1">
      <c r="A48" s="241">
        <v>11283</v>
      </c>
      <c r="B48" s="214" t="s">
        <v>174</v>
      </c>
      <c r="C48" s="285" t="s">
        <v>43</v>
      </c>
      <c r="D48" s="200" t="s">
        <v>734</v>
      </c>
      <c r="E48" s="178">
        <v>20</v>
      </c>
      <c r="F48" s="177" t="s">
        <v>102</v>
      </c>
      <c r="G48" s="198">
        <v>1</v>
      </c>
      <c r="H48" s="197">
        <v>57973</v>
      </c>
      <c r="I48" s="254"/>
      <c r="J48" s="255">
        <v>8913</v>
      </c>
      <c r="K48" s="215">
        <f t="shared" si="0"/>
        <v>6210</v>
      </c>
      <c r="L48" s="58">
        <v>240124</v>
      </c>
      <c r="M48" s="58"/>
      <c r="N48" s="232">
        <v>233914</v>
      </c>
      <c r="O48" s="178" t="s">
        <v>736</v>
      </c>
      <c r="P48" s="178"/>
      <c r="Q48" s="197"/>
    </row>
    <row r="49" spans="1:17" ht="29.25" customHeight="1">
      <c r="B49" s="246"/>
      <c r="C49" s="246"/>
      <c r="E49" s="247"/>
      <c r="F49" s="247"/>
      <c r="G49" s="200"/>
      <c r="H49" s="248"/>
      <c r="I49" s="256"/>
      <c r="J49" s="50"/>
      <c r="K49" s="215"/>
      <c r="L49" s="200"/>
      <c r="N49" s="285"/>
      <c r="O49" s="188"/>
      <c r="P49" s="189"/>
      <c r="Q49" s="291"/>
    </row>
    <row r="50" spans="1:17" ht="29.25" customHeight="1">
      <c r="B50" s="221"/>
      <c r="C50" s="221"/>
      <c r="D50" s="222"/>
      <c r="E50" s="257"/>
      <c r="F50" s="257"/>
      <c r="G50" s="222"/>
      <c r="H50" s="224"/>
      <c r="I50" s="258"/>
      <c r="J50" s="225"/>
      <c r="K50" s="215"/>
      <c r="L50" s="222"/>
      <c r="N50" s="222"/>
    </row>
    <row r="51" spans="1:17">
      <c r="A51" s="241">
        <v>11284</v>
      </c>
      <c r="B51" s="214" t="s">
        <v>185</v>
      </c>
      <c r="C51" s="214" t="s">
        <v>551</v>
      </c>
      <c r="D51" s="198" t="s">
        <v>552</v>
      </c>
      <c r="E51" s="198">
        <v>2020</v>
      </c>
      <c r="F51" s="206" t="s">
        <v>142</v>
      </c>
      <c r="G51" s="198">
        <v>1</v>
      </c>
      <c r="H51" s="208">
        <v>142061</v>
      </c>
      <c r="I51" s="259"/>
      <c r="J51" s="260"/>
      <c r="K51" s="215">
        <f t="shared" si="0"/>
        <v>14293</v>
      </c>
      <c r="L51" s="261">
        <v>293834</v>
      </c>
      <c r="M51" s="58"/>
      <c r="N51" s="262">
        <v>279541</v>
      </c>
      <c r="O51" s="178"/>
      <c r="P51" s="197"/>
      <c r="Q51" s="182"/>
    </row>
    <row r="52" spans="1:17">
      <c r="A52" s="241">
        <v>11284</v>
      </c>
      <c r="B52" s="214" t="s">
        <v>185</v>
      </c>
      <c r="C52" s="214" t="s">
        <v>76</v>
      </c>
      <c r="D52" s="198" t="s">
        <v>205</v>
      </c>
      <c r="E52" s="198">
        <v>2020</v>
      </c>
      <c r="F52" s="206" t="s">
        <v>150</v>
      </c>
      <c r="G52" s="198">
        <v>1</v>
      </c>
      <c r="H52" s="208">
        <v>68444</v>
      </c>
      <c r="I52" s="259"/>
      <c r="J52" s="260"/>
      <c r="K52" s="215">
        <f t="shared" si="0"/>
        <v>0</v>
      </c>
      <c r="L52" s="261">
        <v>137181</v>
      </c>
      <c r="M52" s="58"/>
      <c r="N52" s="262">
        <v>137181</v>
      </c>
      <c r="O52" s="178"/>
      <c r="P52" s="197"/>
      <c r="Q52" s="182"/>
    </row>
    <row r="53" spans="1:17" ht="41.25" customHeight="1">
      <c r="A53" s="241">
        <v>11284</v>
      </c>
      <c r="B53" s="214" t="s">
        <v>185</v>
      </c>
      <c r="C53" s="240" t="s">
        <v>326</v>
      </c>
      <c r="D53" s="198" t="s">
        <v>763</v>
      </c>
      <c r="E53" s="198">
        <v>2024</v>
      </c>
      <c r="F53" s="219">
        <v>45434</v>
      </c>
      <c r="G53" s="198">
        <v>1</v>
      </c>
      <c r="H53" s="263">
        <v>290391</v>
      </c>
      <c r="I53" s="259"/>
      <c r="J53" s="260"/>
      <c r="K53" s="215">
        <f t="shared" si="0"/>
        <v>0</v>
      </c>
      <c r="L53" s="261">
        <v>31390</v>
      </c>
      <c r="M53" s="58"/>
      <c r="N53" s="262">
        <v>31390</v>
      </c>
      <c r="Q53" s="182"/>
    </row>
    <row r="54" spans="1:17" ht="57.75" customHeight="1">
      <c r="A54" s="241">
        <v>11284</v>
      </c>
      <c r="B54" s="214" t="s">
        <v>185</v>
      </c>
      <c r="C54" s="292" t="s">
        <v>26</v>
      </c>
      <c r="D54" s="270" t="s">
        <v>760</v>
      </c>
      <c r="E54" s="190">
        <v>2018</v>
      </c>
      <c r="F54" s="177" t="s">
        <v>102</v>
      </c>
      <c r="G54" s="198">
        <v>1</v>
      </c>
      <c r="H54" s="197">
        <v>57973</v>
      </c>
      <c r="I54" s="259">
        <v>14018</v>
      </c>
      <c r="J54" s="264">
        <v>2745</v>
      </c>
      <c r="K54" s="215">
        <f t="shared" si="0"/>
        <v>8743</v>
      </c>
      <c r="L54" s="261">
        <v>220310</v>
      </c>
      <c r="M54" s="293"/>
      <c r="N54" s="232">
        <v>211567</v>
      </c>
      <c r="O54" s="178" t="s">
        <v>736</v>
      </c>
      <c r="P54" s="197"/>
    </row>
    <row r="55" spans="1:17" ht="57.75" customHeight="1">
      <c r="A55" s="241">
        <v>11284</v>
      </c>
      <c r="B55" s="214" t="s">
        <v>185</v>
      </c>
      <c r="C55" s="292" t="s">
        <v>735</v>
      </c>
      <c r="D55" s="260" t="s">
        <v>761</v>
      </c>
      <c r="E55" s="190">
        <v>2024</v>
      </c>
      <c r="F55" s="177" t="s">
        <v>430</v>
      </c>
      <c r="G55" s="200">
        <v>1</v>
      </c>
      <c r="H55" s="197">
        <v>257364</v>
      </c>
      <c r="I55" s="259"/>
      <c r="J55" s="264">
        <v>5800</v>
      </c>
      <c r="K55" s="215">
        <f t="shared" si="0"/>
        <v>7664</v>
      </c>
      <c r="L55" s="261">
        <v>55520</v>
      </c>
      <c r="M55" s="58"/>
      <c r="N55" s="232">
        <v>47856</v>
      </c>
      <c r="O55" s="178" t="s">
        <v>736</v>
      </c>
      <c r="P55" s="197"/>
    </row>
    <row r="56" spans="1:17" ht="57.75" customHeight="1">
      <c r="A56" s="241">
        <v>11284</v>
      </c>
      <c r="B56" s="214" t="s">
        <v>185</v>
      </c>
      <c r="C56" s="285" t="s">
        <v>877</v>
      </c>
      <c r="D56" s="191"/>
      <c r="E56" s="192">
        <v>2025</v>
      </c>
      <c r="F56" s="192" t="s">
        <v>878</v>
      </c>
      <c r="G56" s="200">
        <v>1</v>
      </c>
      <c r="H56" s="253"/>
      <c r="I56" s="265"/>
      <c r="J56" s="200"/>
      <c r="K56" s="215">
        <f t="shared" si="0"/>
        <v>1633</v>
      </c>
      <c r="L56" s="261">
        <v>1633</v>
      </c>
      <c r="M56" s="193"/>
      <c r="N56" s="194">
        <v>0</v>
      </c>
      <c r="O56" s="195"/>
      <c r="P56" s="294"/>
    </row>
    <row r="57" spans="1:17" ht="57.75" customHeight="1">
      <c r="B57" s="226"/>
      <c r="C57" s="295"/>
      <c r="D57" s="196"/>
      <c r="E57" s="195"/>
      <c r="F57" s="294"/>
      <c r="G57" s="203"/>
      <c r="H57" s="266"/>
      <c r="I57" s="267"/>
      <c r="J57" s="203"/>
      <c r="K57" s="230"/>
      <c r="L57" s="203"/>
      <c r="M57" s="192"/>
      <c r="N57" s="188"/>
      <c r="O57" s="189"/>
      <c r="P57" s="291"/>
    </row>
    <row r="58" spans="1:17">
      <c r="B58" s="214" t="s">
        <v>169</v>
      </c>
      <c r="C58" s="214" t="s">
        <v>25</v>
      </c>
      <c r="D58" s="198" t="s">
        <v>207</v>
      </c>
      <c r="E58" s="198">
        <v>2018</v>
      </c>
      <c r="F58" s="206" t="s">
        <v>101</v>
      </c>
      <c r="G58" s="198">
        <v>1</v>
      </c>
      <c r="H58" s="208">
        <v>264724</v>
      </c>
      <c r="I58" s="198"/>
      <c r="J58" s="198"/>
      <c r="K58" s="215">
        <f t="shared" si="0"/>
        <v>0</v>
      </c>
      <c r="L58" s="260">
        <v>264534</v>
      </c>
      <c r="M58" s="192"/>
      <c r="N58" s="232">
        <v>264534</v>
      </c>
      <c r="O58" s="192" t="s">
        <v>39</v>
      </c>
      <c r="P58" s="177"/>
      <c r="Q58" s="197"/>
    </row>
    <row r="59" spans="1:17">
      <c r="B59" s="214" t="s">
        <v>169</v>
      </c>
      <c r="C59" s="214" t="s">
        <v>27</v>
      </c>
      <c r="D59" s="198" t="s">
        <v>168</v>
      </c>
      <c r="E59" s="198">
        <v>2020</v>
      </c>
      <c r="F59" s="206" t="s">
        <v>103</v>
      </c>
      <c r="G59" s="198">
        <v>1</v>
      </c>
      <c r="H59" s="208">
        <v>603492.69499999995</v>
      </c>
      <c r="I59" s="198"/>
      <c r="J59" s="198"/>
      <c r="K59" s="215">
        <f t="shared" si="0"/>
        <v>6528</v>
      </c>
      <c r="L59" s="260">
        <v>162528</v>
      </c>
      <c r="M59" s="192"/>
      <c r="N59" s="232">
        <v>156000</v>
      </c>
      <c r="O59" s="192" t="s">
        <v>40</v>
      </c>
      <c r="P59" s="177"/>
      <c r="Q59" s="197"/>
    </row>
    <row r="60" spans="1:17" ht="31.5">
      <c r="B60" s="214" t="s">
        <v>169</v>
      </c>
      <c r="C60" s="214" t="s">
        <v>36</v>
      </c>
      <c r="D60" s="240" t="s">
        <v>723</v>
      </c>
      <c r="E60" s="198">
        <v>2018</v>
      </c>
      <c r="F60" s="206" t="s">
        <v>109</v>
      </c>
      <c r="G60" s="198">
        <v>1</v>
      </c>
      <c r="H60" s="208">
        <v>334627</v>
      </c>
      <c r="I60" s="198"/>
      <c r="J60" s="198"/>
      <c r="K60" s="215">
        <f t="shared" si="0"/>
        <v>0</v>
      </c>
      <c r="L60" s="260">
        <v>254500</v>
      </c>
      <c r="M60" s="192"/>
      <c r="N60" s="232">
        <v>254500</v>
      </c>
      <c r="O60" s="192" t="s">
        <v>724</v>
      </c>
      <c r="P60" s="177"/>
      <c r="Q60" s="197"/>
    </row>
    <row r="61" spans="1:17">
      <c r="B61" s="214" t="s">
        <v>169</v>
      </c>
      <c r="C61" s="214" t="s">
        <v>39</v>
      </c>
      <c r="D61" s="198" t="s">
        <v>318</v>
      </c>
      <c r="E61" s="198">
        <v>2019</v>
      </c>
      <c r="F61" s="206" t="s">
        <v>113</v>
      </c>
      <c r="G61" s="198">
        <v>1</v>
      </c>
      <c r="H61" s="208">
        <v>105895</v>
      </c>
      <c r="I61" s="198"/>
      <c r="J61" s="198"/>
      <c r="K61" s="215">
        <f t="shared" si="0"/>
        <v>11500</v>
      </c>
      <c r="L61" s="260">
        <v>132300</v>
      </c>
      <c r="M61" s="192"/>
      <c r="N61" s="232">
        <v>120800</v>
      </c>
      <c r="O61" s="192" t="s">
        <v>27</v>
      </c>
      <c r="P61" s="177"/>
      <c r="Q61" s="197"/>
    </row>
    <row r="62" spans="1:17" ht="31.5">
      <c r="B62" s="214" t="s">
        <v>169</v>
      </c>
      <c r="C62" s="214" t="s">
        <v>40</v>
      </c>
      <c r="D62" s="198" t="s">
        <v>209</v>
      </c>
      <c r="E62" s="198">
        <v>2018</v>
      </c>
      <c r="F62" s="206" t="s">
        <v>102</v>
      </c>
      <c r="G62" s="198">
        <v>1</v>
      </c>
      <c r="H62" s="208">
        <v>141767</v>
      </c>
      <c r="I62" s="198"/>
      <c r="J62" s="198"/>
      <c r="K62" s="215">
        <f t="shared" si="0"/>
        <v>7500</v>
      </c>
      <c r="L62" s="260">
        <v>154700</v>
      </c>
      <c r="M62" s="192"/>
      <c r="N62" s="232">
        <v>147200</v>
      </c>
      <c r="O62" s="192" t="s">
        <v>44</v>
      </c>
      <c r="P62" s="177"/>
      <c r="Q62" s="197"/>
    </row>
    <row r="63" spans="1:17">
      <c r="B63" s="214" t="s">
        <v>169</v>
      </c>
      <c r="C63" s="214" t="s">
        <v>44</v>
      </c>
      <c r="D63" s="198" t="s">
        <v>211</v>
      </c>
      <c r="E63" s="198">
        <v>2017</v>
      </c>
      <c r="F63" s="206" t="s">
        <v>116</v>
      </c>
      <c r="G63" s="198">
        <v>1</v>
      </c>
      <c r="H63" s="208">
        <v>219005</v>
      </c>
      <c r="I63" s="198"/>
      <c r="J63" s="198"/>
      <c r="K63" s="215">
        <f t="shared" si="0"/>
        <v>9900</v>
      </c>
      <c r="L63" s="260">
        <v>239500</v>
      </c>
      <c r="M63" s="192"/>
      <c r="N63" s="232">
        <v>229600</v>
      </c>
      <c r="O63" s="192" t="s">
        <v>25</v>
      </c>
      <c r="P63" s="177"/>
      <c r="Q63" s="197"/>
    </row>
    <row r="64" spans="1:17">
      <c r="B64" s="214" t="s">
        <v>169</v>
      </c>
      <c r="C64" s="240" t="s">
        <v>320</v>
      </c>
      <c r="D64" s="198" t="s">
        <v>325</v>
      </c>
      <c r="E64" s="198">
        <v>2024</v>
      </c>
      <c r="F64" s="219">
        <v>45449</v>
      </c>
      <c r="G64" s="198">
        <v>1</v>
      </c>
      <c r="H64" s="263">
        <v>283553</v>
      </c>
      <c r="I64" s="198"/>
      <c r="J64" s="198"/>
      <c r="K64" s="215">
        <f t="shared" si="0"/>
        <v>0</v>
      </c>
      <c r="L64" s="260">
        <v>60500</v>
      </c>
      <c r="M64" s="192"/>
      <c r="N64" s="232">
        <v>60500</v>
      </c>
      <c r="O64" s="192" t="s">
        <v>674</v>
      </c>
      <c r="P64" s="177"/>
      <c r="Q64" s="197"/>
    </row>
    <row r="65" spans="1:17" ht="30" customHeight="1">
      <c r="B65" s="214" t="s">
        <v>169</v>
      </c>
      <c r="C65" s="285" t="s">
        <v>741</v>
      </c>
      <c r="D65" s="260" t="s">
        <v>559</v>
      </c>
      <c r="E65" s="260">
        <v>2024</v>
      </c>
      <c r="F65" s="177" t="s">
        <v>465</v>
      </c>
      <c r="G65" s="260">
        <v>1</v>
      </c>
      <c r="H65" s="197">
        <v>257940</v>
      </c>
      <c r="I65" s="260"/>
      <c r="J65" s="260"/>
      <c r="K65" s="215">
        <f t="shared" si="0"/>
        <v>7100</v>
      </c>
      <c r="L65" s="260">
        <v>35200</v>
      </c>
      <c r="M65" s="192"/>
      <c r="N65" s="260">
        <v>28100</v>
      </c>
      <c r="O65" s="192" t="s">
        <v>569</v>
      </c>
      <c r="P65" s="188"/>
      <c r="Q65" s="197"/>
    </row>
    <row r="66" spans="1:17" ht="34.5" customHeight="1">
      <c r="B66" s="214" t="s">
        <v>169</v>
      </c>
      <c r="C66" s="285" t="s">
        <v>682</v>
      </c>
      <c r="D66" s="260" t="s">
        <v>743</v>
      </c>
      <c r="E66" s="260">
        <v>2025</v>
      </c>
      <c r="F66" s="177" t="s">
        <v>683</v>
      </c>
      <c r="G66" s="260">
        <v>1</v>
      </c>
      <c r="H66" s="197">
        <v>96932</v>
      </c>
      <c r="I66" s="260"/>
      <c r="J66" s="260"/>
      <c r="K66" s="215">
        <f t="shared" si="0"/>
        <v>9450</v>
      </c>
      <c r="L66" s="260">
        <v>15400</v>
      </c>
      <c r="M66" s="192"/>
      <c r="N66" s="232">
        <v>5950</v>
      </c>
      <c r="O66" s="192" t="s">
        <v>772</v>
      </c>
      <c r="Q66" s="182"/>
    </row>
    <row r="67" spans="1:17" ht="34.5" customHeight="1">
      <c r="B67" s="214" t="s">
        <v>169</v>
      </c>
      <c r="C67" s="285" t="s">
        <v>685</v>
      </c>
      <c r="D67" s="260" t="s">
        <v>168</v>
      </c>
      <c r="E67" s="260">
        <v>2025</v>
      </c>
      <c r="F67" s="177" t="s">
        <v>683</v>
      </c>
      <c r="G67" s="260">
        <v>1</v>
      </c>
      <c r="H67" s="197">
        <v>96932</v>
      </c>
      <c r="I67" s="260"/>
      <c r="J67" s="260"/>
      <c r="K67" s="215">
        <f t="shared" si="0"/>
        <v>9660</v>
      </c>
      <c r="L67" s="260">
        <v>15610</v>
      </c>
      <c r="M67" s="192"/>
      <c r="N67" s="260">
        <v>5950</v>
      </c>
      <c r="O67" s="192" t="s">
        <v>773</v>
      </c>
      <c r="Q67" s="177"/>
    </row>
    <row r="68" spans="1:17" ht="34.5" customHeight="1">
      <c r="B68" s="214" t="s">
        <v>169</v>
      </c>
      <c r="C68" s="285" t="s">
        <v>725</v>
      </c>
      <c r="D68" s="260" t="s">
        <v>742</v>
      </c>
      <c r="E68" s="260">
        <v>2025</v>
      </c>
      <c r="F68" s="177" t="s">
        <v>683</v>
      </c>
      <c r="G68" s="260">
        <v>1</v>
      </c>
      <c r="H68" s="197">
        <v>96932</v>
      </c>
      <c r="I68" s="260"/>
      <c r="J68" s="260"/>
      <c r="K68" s="215">
        <f t="shared" si="0"/>
        <v>600</v>
      </c>
      <c r="L68" s="260">
        <v>5500</v>
      </c>
      <c r="M68" s="192"/>
      <c r="N68" s="260">
        <v>4900</v>
      </c>
      <c r="O68" s="192" t="s">
        <v>774</v>
      </c>
      <c r="Q68" s="177"/>
    </row>
    <row r="69" spans="1:17" ht="34.5" customHeight="1">
      <c r="B69" s="214"/>
      <c r="C69" s="240"/>
      <c r="D69" s="198"/>
      <c r="E69" s="198"/>
      <c r="F69" s="179"/>
      <c r="G69" s="198"/>
      <c r="H69" s="263"/>
      <c r="I69" s="198"/>
      <c r="J69" s="198"/>
      <c r="K69" s="215"/>
      <c r="M69" s="296"/>
      <c r="N69" s="268"/>
      <c r="Q69" s="182"/>
    </row>
    <row r="70" spans="1:17" ht="48.75" customHeight="1">
      <c r="B70" s="214">
        <v>10725</v>
      </c>
      <c r="C70" s="181" t="s">
        <v>492</v>
      </c>
      <c r="D70" s="198" t="s">
        <v>555</v>
      </c>
      <c r="E70" s="179">
        <v>2024</v>
      </c>
      <c r="F70" s="179" t="s">
        <v>493</v>
      </c>
      <c r="G70" s="198">
        <v>1</v>
      </c>
      <c r="H70" s="180">
        <v>256409</v>
      </c>
      <c r="I70" s="198"/>
      <c r="J70" s="198"/>
      <c r="K70" s="215">
        <f t="shared" si="0"/>
        <v>11800</v>
      </c>
      <c r="L70" s="260">
        <v>61900</v>
      </c>
      <c r="M70" s="192"/>
      <c r="N70" s="260">
        <v>50100</v>
      </c>
      <c r="O70" s="177"/>
      <c r="P70" s="178"/>
      <c r="Q70" s="197"/>
    </row>
    <row r="71" spans="1:17" ht="47.25" customHeight="1">
      <c r="B71" s="214">
        <v>10725</v>
      </c>
      <c r="C71" s="214" t="s">
        <v>553</v>
      </c>
      <c r="D71" s="198" t="s">
        <v>554</v>
      </c>
      <c r="E71" s="198">
        <v>2019</v>
      </c>
      <c r="F71" s="206" t="s">
        <v>111</v>
      </c>
      <c r="G71" s="198">
        <v>1</v>
      </c>
      <c r="H71" s="208">
        <v>139171</v>
      </c>
      <c r="I71" s="198"/>
      <c r="J71" s="198"/>
      <c r="K71" s="215">
        <f t="shared" si="0"/>
        <v>3836</v>
      </c>
      <c r="L71" s="260">
        <v>279150</v>
      </c>
      <c r="M71" s="192"/>
      <c r="N71" s="260">
        <v>275314</v>
      </c>
      <c r="O71" s="177"/>
      <c r="P71" s="178"/>
      <c r="Q71" s="197"/>
    </row>
    <row r="72" spans="1:17" ht="54" customHeight="1">
      <c r="B72" s="214">
        <v>10725</v>
      </c>
      <c r="C72" s="214" t="s">
        <v>38</v>
      </c>
      <c r="D72" s="198" t="s">
        <v>208</v>
      </c>
      <c r="E72" s="198">
        <v>2022</v>
      </c>
      <c r="F72" s="206" t="s">
        <v>112</v>
      </c>
      <c r="G72" s="198">
        <v>1</v>
      </c>
      <c r="H72" s="208">
        <v>78962</v>
      </c>
      <c r="I72" s="198"/>
      <c r="J72" s="198"/>
      <c r="K72" s="215">
        <f t="shared" si="0"/>
        <v>1608</v>
      </c>
      <c r="L72" s="260">
        <v>159500</v>
      </c>
      <c r="M72" s="192"/>
      <c r="N72" s="260">
        <v>157892</v>
      </c>
      <c r="O72" s="177"/>
      <c r="P72" s="178"/>
      <c r="Q72" s="197"/>
    </row>
    <row r="73" spans="1:17" ht="46.5" customHeight="1">
      <c r="B73" s="214">
        <v>10725</v>
      </c>
      <c r="C73" s="240" t="s">
        <v>333</v>
      </c>
      <c r="D73" s="198" t="s">
        <v>334</v>
      </c>
      <c r="E73" s="198">
        <v>2024</v>
      </c>
      <c r="F73" s="235">
        <v>45495</v>
      </c>
      <c r="G73" s="198">
        <v>1</v>
      </c>
      <c r="H73" s="263">
        <v>496330</v>
      </c>
      <c r="I73" s="198"/>
      <c r="J73" s="198"/>
      <c r="K73" s="215">
        <f t="shared" si="0"/>
        <v>540</v>
      </c>
      <c r="L73" s="260">
        <v>3590</v>
      </c>
      <c r="M73" s="192"/>
      <c r="N73" s="260">
        <v>3050</v>
      </c>
      <c r="O73" s="177"/>
      <c r="P73" s="178"/>
      <c r="Q73" s="197"/>
    </row>
    <row r="74" spans="1:17" ht="46.5" customHeight="1">
      <c r="B74" s="269"/>
      <c r="C74" s="270"/>
      <c r="D74" s="260"/>
      <c r="E74" s="260"/>
      <c r="F74" s="271"/>
      <c r="G74" s="260"/>
      <c r="H74" s="272"/>
      <c r="I74" s="260"/>
      <c r="J74" s="260"/>
      <c r="K74" s="215"/>
      <c r="L74" s="260"/>
      <c r="M74" s="297"/>
      <c r="N74" s="260"/>
      <c r="Q74" s="177"/>
    </row>
    <row r="75" spans="1:17" ht="34.5" customHeight="1">
      <c r="B75" s="269"/>
      <c r="C75" s="270"/>
      <c r="D75" s="260"/>
      <c r="E75" s="260"/>
      <c r="F75" s="271"/>
      <c r="G75" s="260"/>
      <c r="H75" s="272"/>
      <c r="I75" s="260"/>
      <c r="J75" s="260"/>
      <c r="K75" s="215"/>
      <c r="L75" s="260"/>
      <c r="M75" s="297"/>
      <c r="N75" s="260"/>
      <c r="Q75" s="177"/>
    </row>
    <row r="76" spans="1:17">
      <c r="A76" s="241">
        <v>11285</v>
      </c>
      <c r="B76" s="214" t="s">
        <v>181</v>
      </c>
      <c r="C76" s="214" t="s">
        <v>61</v>
      </c>
      <c r="D76" s="198" t="s">
        <v>212</v>
      </c>
      <c r="E76" s="198">
        <v>2018</v>
      </c>
      <c r="F76" s="206" t="s">
        <v>134</v>
      </c>
      <c r="G76" s="198">
        <v>1</v>
      </c>
      <c r="H76" s="208">
        <v>101084</v>
      </c>
      <c r="I76" s="58">
        <f>2966.4+3898</f>
        <v>6864.4</v>
      </c>
      <c r="J76" s="198"/>
      <c r="K76" s="215">
        <f t="shared" ref="K76:K139" si="1">L76-N76</f>
        <v>18005</v>
      </c>
      <c r="L76" s="183">
        <v>284829</v>
      </c>
      <c r="M76" s="58"/>
      <c r="N76" s="216">
        <v>266824</v>
      </c>
      <c r="O76" s="178"/>
      <c r="P76" s="197"/>
      <c r="Q76" s="182"/>
    </row>
    <row r="77" spans="1:17" ht="31.5">
      <c r="A77" s="241">
        <v>11285</v>
      </c>
      <c r="B77" s="214">
        <v>498</v>
      </c>
      <c r="C77" s="214" t="s">
        <v>81</v>
      </c>
      <c r="D77" s="198" t="s">
        <v>561</v>
      </c>
      <c r="E77" s="198">
        <v>2020</v>
      </c>
      <c r="F77" s="206" t="s">
        <v>140</v>
      </c>
      <c r="G77" s="198">
        <v>1</v>
      </c>
      <c r="H77" s="208">
        <v>145520</v>
      </c>
      <c r="I77" s="58">
        <v>390.5</v>
      </c>
      <c r="J77" s="198"/>
      <c r="K77" s="215">
        <f t="shared" si="1"/>
        <v>8255</v>
      </c>
      <c r="L77" s="183">
        <v>180866</v>
      </c>
      <c r="M77" s="58"/>
      <c r="N77" s="216">
        <v>172611</v>
      </c>
      <c r="O77" s="178"/>
      <c r="P77" s="197"/>
      <c r="Q77" s="182"/>
    </row>
    <row r="78" spans="1:17" ht="31.5">
      <c r="A78" s="241">
        <v>11285</v>
      </c>
      <c r="B78" s="214" t="s">
        <v>181</v>
      </c>
      <c r="C78" s="214" t="s">
        <v>90</v>
      </c>
      <c r="D78" s="198" t="s">
        <v>217</v>
      </c>
      <c r="E78" s="198">
        <v>2020</v>
      </c>
      <c r="F78" s="206" t="s">
        <v>161</v>
      </c>
      <c r="G78" s="198">
        <v>1</v>
      </c>
      <c r="H78" s="208">
        <v>70466</v>
      </c>
      <c r="I78" s="58">
        <v>4775</v>
      </c>
      <c r="J78" s="198"/>
      <c r="K78" s="215">
        <f t="shared" si="1"/>
        <v>8843</v>
      </c>
      <c r="L78" s="183">
        <v>243850</v>
      </c>
      <c r="M78" s="58"/>
      <c r="N78" s="216">
        <v>235007</v>
      </c>
      <c r="O78" s="178"/>
      <c r="P78" s="197"/>
      <c r="Q78" s="182"/>
    </row>
    <row r="79" spans="1:17">
      <c r="A79" s="241">
        <v>11285</v>
      </c>
      <c r="B79" s="214" t="s">
        <v>181</v>
      </c>
      <c r="C79" s="214" t="s">
        <v>91</v>
      </c>
      <c r="D79" s="198" t="s">
        <v>218</v>
      </c>
      <c r="E79" s="198">
        <v>2020</v>
      </c>
      <c r="F79" s="206" t="s">
        <v>153</v>
      </c>
      <c r="G79" s="198">
        <v>1</v>
      </c>
      <c r="H79" s="208">
        <v>83025</v>
      </c>
      <c r="I79" s="58">
        <v>344</v>
      </c>
      <c r="J79" s="198"/>
      <c r="K79" s="215">
        <f t="shared" si="1"/>
        <v>23672</v>
      </c>
      <c r="L79" s="183">
        <v>250852</v>
      </c>
      <c r="M79" s="58"/>
      <c r="N79" s="216">
        <v>227180</v>
      </c>
      <c r="O79" s="178"/>
      <c r="P79" s="197"/>
      <c r="Q79" s="182"/>
    </row>
    <row r="80" spans="1:17" ht="21.75" customHeight="1">
      <c r="A80" s="241">
        <v>11285</v>
      </c>
      <c r="B80" s="214" t="s">
        <v>181</v>
      </c>
      <c r="C80" s="179" t="s">
        <v>438</v>
      </c>
      <c r="D80" s="198" t="s">
        <v>562</v>
      </c>
      <c r="E80" s="198">
        <v>2024</v>
      </c>
      <c r="F80" s="179" t="s">
        <v>439</v>
      </c>
      <c r="G80" s="198">
        <v>1</v>
      </c>
      <c r="H80" s="180">
        <v>255484</v>
      </c>
      <c r="I80" s="58">
        <v>344</v>
      </c>
      <c r="J80" s="198"/>
      <c r="K80" s="215">
        <f t="shared" si="1"/>
        <v>12294</v>
      </c>
      <c r="L80" s="183">
        <v>50548</v>
      </c>
      <c r="M80" s="58"/>
      <c r="N80" s="216">
        <v>38254</v>
      </c>
      <c r="Q80" s="182"/>
    </row>
    <row r="81" spans="1:18" ht="36" customHeight="1">
      <c r="A81" s="241">
        <v>11285</v>
      </c>
      <c r="B81" s="214" t="s">
        <v>181</v>
      </c>
      <c r="C81" s="192" t="s">
        <v>880</v>
      </c>
      <c r="D81" s="58" t="s">
        <v>918</v>
      </c>
      <c r="E81" s="200">
        <v>2025</v>
      </c>
      <c r="F81" s="192" t="s">
        <v>881</v>
      </c>
      <c r="G81" s="200">
        <v>1</v>
      </c>
      <c r="H81" s="199">
        <v>273969680</v>
      </c>
      <c r="I81" s="58">
        <v>0</v>
      </c>
      <c r="J81" s="200"/>
      <c r="K81" s="215">
        <f t="shared" si="1"/>
        <v>11926</v>
      </c>
      <c r="L81" s="183">
        <v>11926</v>
      </c>
      <c r="M81" s="58"/>
      <c r="N81" s="50">
        <v>0</v>
      </c>
      <c r="Q81" s="188"/>
    </row>
    <row r="82" spans="1:18" ht="36" customHeight="1">
      <c r="B82" s="226"/>
      <c r="C82" s="201"/>
      <c r="D82" s="203"/>
      <c r="E82" s="203"/>
      <c r="F82" s="201"/>
      <c r="G82" s="203"/>
      <c r="H82" s="202"/>
      <c r="I82" s="203"/>
      <c r="J82" s="203"/>
      <c r="K82" s="230"/>
      <c r="L82" s="203"/>
      <c r="M82" s="298"/>
      <c r="N82" s="229"/>
      <c r="Q82" s="188"/>
    </row>
    <row r="83" spans="1:18" ht="36.75" customHeight="1">
      <c r="A83" s="241">
        <v>11296</v>
      </c>
      <c r="B83" s="214" t="s">
        <v>178</v>
      </c>
      <c r="C83" s="214" t="s">
        <v>46</v>
      </c>
      <c r="D83" s="198" t="s">
        <v>247</v>
      </c>
      <c r="E83" s="198">
        <v>2020</v>
      </c>
      <c r="F83" s="206" t="s">
        <v>118</v>
      </c>
      <c r="G83" s="198">
        <v>1</v>
      </c>
      <c r="H83" s="208">
        <v>114634</v>
      </c>
      <c r="I83" s="204"/>
      <c r="J83" s="198"/>
      <c r="K83" s="215">
        <f t="shared" si="1"/>
        <v>12976</v>
      </c>
      <c r="L83" s="58">
        <v>277765</v>
      </c>
      <c r="M83" s="192"/>
      <c r="N83" s="216">
        <v>264789</v>
      </c>
      <c r="O83" s="285"/>
      <c r="P83" s="177"/>
      <c r="Q83" s="178"/>
      <c r="R83" s="197"/>
    </row>
    <row r="84" spans="1:18" ht="34.5" customHeight="1">
      <c r="A84" s="241">
        <v>11296</v>
      </c>
      <c r="B84" s="214" t="s">
        <v>178</v>
      </c>
      <c r="C84" s="214" t="s">
        <v>62</v>
      </c>
      <c r="D84" s="198" t="s">
        <v>250</v>
      </c>
      <c r="E84" s="198">
        <v>2019</v>
      </c>
      <c r="F84" s="206" t="s">
        <v>135</v>
      </c>
      <c r="G84" s="198">
        <v>1</v>
      </c>
      <c r="H84" s="208">
        <v>144461</v>
      </c>
      <c r="I84" s="204"/>
      <c r="J84" s="198"/>
      <c r="K84" s="215">
        <f t="shared" si="1"/>
        <v>11059</v>
      </c>
      <c r="L84" s="58">
        <v>335645</v>
      </c>
      <c r="M84" s="192"/>
      <c r="N84" s="216">
        <v>324586</v>
      </c>
      <c r="O84" s="285"/>
      <c r="P84" s="177"/>
      <c r="Q84" s="178"/>
      <c r="R84" s="197"/>
    </row>
    <row r="85" spans="1:18" ht="21.75" customHeight="1">
      <c r="A85" s="241">
        <v>11296</v>
      </c>
      <c r="B85" s="214" t="s">
        <v>178</v>
      </c>
      <c r="C85" s="214" t="s">
        <v>77</v>
      </c>
      <c r="D85" s="198" t="s">
        <v>189</v>
      </c>
      <c r="E85" s="198">
        <v>2018</v>
      </c>
      <c r="F85" s="206" t="s">
        <v>151</v>
      </c>
      <c r="G85" s="198">
        <v>1</v>
      </c>
      <c r="H85" s="208">
        <v>61855</v>
      </c>
      <c r="I85" s="216"/>
      <c r="J85" s="204"/>
      <c r="K85" s="215">
        <f>L85-N85</f>
        <v>0</v>
      </c>
      <c r="L85" s="260">
        <v>207410</v>
      </c>
      <c r="M85" s="192" t="s">
        <v>913</v>
      </c>
      <c r="N85" s="204">
        <v>207410</v>
      </c>
      <c r="Q85" s="188"/>
    </row>
    <row r="86" spans="1:18" ht="57" customHeight="1">
      <c r="B86" s="214"/>
      <c r="C86" s="214"/>
      <c r="D86" s="198"/>
      <c r="E86" s="198"/>
      <c r="F86" s="206"/>
      <c r="G86" s="198"/>
      <c r="H86" s="208"/>
      <c r="I86" s="198"/>
      <c r="J86" s="198"/>
      <c r="K86" s="215"/>
      <c r="L86" s="50"/>
      <c r="M86" s="299"/>
      <c r="N86" s="232"/>
    </row>
    <row r="87" spans="1:18">
      <c r="A87" s="241">
        <v>11286</v>
      </c>
      <c r="B87" s="214" t="s">
        <v>172</v>
      </c>
      <c r="C87" s="214" t="s">
        <v>28</v>
      </c>
      <c r="D87" s="198" t="s">
        <v>327</v>
      </c>
      <c r="E87" s="198">
        <v>2024</v>
      </c>
      <c r="F87" s="206" t="s">
        <v>104</v>
      </c>
      <c r="G87" s="198">
        <v>1</v>
      </c>
      <c r="H87" s="208">
        <v>17850</v>
      </c>
      <c r="I87" s="259"/>
      <c r="J87" s="255">
        <v>0</v>
      </c>
      <c r="K87" s="215">
        <f t="shared" si="1"/>
        <v>130</v>
      </c>
      <c r="L87" s="274">
        <v>1030</v>
      </c>
      <c r="M87" s="192"/>
      <c r="N87" s="300">
        <v>900</v>
      </c>
      <c r="O87" s="178"/>
      <c r="P87" s="197"/>
      <c r="Q87" s="182"/>
    </row>
    <row r="88" spans="1:18" ht="31.5">
      <c r="A88" s="241">
        <v>11286</v>
      </c>
      <c r="B88" s="214" t="s">
        <v>172</v>
      </c>
      <c r="C88" s="214" t="s">
        <v>33</v>
      </c>
      <c r="D88" s="198" t="s">
        <v>213</v>
      </c>
      <c r="E88" s="198">
        <v>2019</v>
      </c>
      <c r="F88" s="206" t="s">
        <v>106</v>
      </c>
      <c r="G88" s="198">
        <v>1</v>
      </c>
      <c r="H88" s="208">
        <v>68506</v>
      </c>
      <c r="I88" s="259"/>
      <c r="J88" s="255">
        <v>0</v>
      </c>
      <c r="K88" s="215">
        <f t="shared" si="1"/>
        <v>9920</v>
      </c>
      <c r="L88" s="274">
        <v>252681</v>
      </c>
      <c r="M88" s="192"/>
      <c r="N88" s="300">
        <v>242761</v>
      </c>
      <c r="O88" s="178"/>
      <c r="P88" s="197"/>
      <c r="Q88" s="182"/>
    </row>
    <row r="89" spans="1:18" ht="31.5">
      <c r="A89" s="241">
        <v>11286</v>
      </c>
      <c r="B89" s="214" t="s">
        <v>172</v>
      </c>
      <c r="C89" s="214" t="s">
        <v>35</v>
      </c>
      <c r="D89" s="198" t="s">
        <v>219</v>
      </c>
      <c r="E89" s="198">
        <v>2021</v>
      </c>
      <c r="F89" s="206" t="s">
        <v>108</v>
      </c>
      <c r="G89" s="198">
        <v>1</v>
      </c>
      <c r="H89" s="208">
        <v>143841</v>
      </c>
      <c r="I89" s="259"/>
      <c r="J89" s="255">
        <v>0</v>
      </c>
      <c r="K89" s="215">
        <f t="shared" si="1"/>
        <v>10009</v>
      </c>
      <c r="L89" s="274">
        <v>191999</v>
      </c>
      <c r="M89" s="192"/>
      <c r="N89" s="300">
        <v>181990</v>
      </c>
      <c r="O89" s="178"/>
      <c r="P89" s="197"/>
      <c r="Q89" s="182"/>
    </row>
    <row r="90" spans="1:18">
      <c r="A90" s="241">
        <v>11286</v>
      </c>
      <c r="B90" s="214" t="s">
        <v>172</v>
      </c>
      <c r="C90" s="214" t="s">
        <v>37</v>
      </c>
      <c r="D90" s="198" t="s">
        <v>220</v>
      </c>
      <c r="E90" s="198">
        <v>2018</v>
      </c>
      <c r="F90" s="206" t="s">
        <v>110</v>
      </c>
      <c r="G90" s="198">
        <v>1</v>
      </c>
      <c r="H90" s="208">
        <v>142493</v>
      </c>
      <c r="I90" s="259"/>
      <c r="J90" s="255">
        <v>0</v>
      </c>
      <c r="K90" s="215">
        <f t="shared" si="1"/>
        <v>0</v>
      </c>
      <c r="L90" s="274">
        <v>225743</v>
      </c>
      <c r="M90" s="192"/>
      <c r="N90" s="300">
        <v>225743</v>
      </c>
      <c r="Q90" s="182"/>
    </row>
    <row r="91" spans="1:18" ht="30" customHeight="1">
      <c r="A91" s="241">
        <v>11286</v>
      </c>
      <c r="B91" s="214" t="s">
        <v>172</v>
      </c>
      <c r="C91" s="179" t="s">
        <v>445</v>
      </c>
      <c r="D91" s="198" t="s">
        <v>556</v>
      </c>
      <c r="E91" s="198">
        <v>2024</v>
      </c>
      <c r="F91" s="198" t="s">
        <v>335</v>
      </c>
      <c r="G91" s="198">
        <v>1</v>
      </c>
      <c r="H91" s="263">
        <v>262319</v>
      </c>
      <c r="I91" s="259"/>
      <c r="J91" s="255">
        <v>0</v>
      </c>
      <c r="K91" s="215">
        <f t="shared" si="1"/>
        <v>9240</v>
      </c>
      <c r="L91" s="274">
        <v>48606</v>
      </c>
      <c r="M91" s="192"/>
      <c r="N91" s="300">
        <v>39366</v>
      </c>
      <c r="O91" s="178"/>
      <c r="P91" s="197"/>
    </row>
    <row r="92" spans="1:18" ht="30" customHeight="1">
      <c r="A92" s="241">
        <v>11286</v>
      </c>
      <c r="B92" s="214">
        <v>551</v>
      </c>
      <c r="C92" s="285" t="s">
        <v>737</v>
      </c>
      <c r="D92" s="301" t="s">
        <v>762</v>
      </c>
      <c r="E92" s="198">
        <v>2018</v>
      </c>
      <c r="F92" s="177" t="s">
        <v>102</v>
      </c>
      <c r="G92" s="198">
        <v>1</v>
      </c>
      <c r="H92" s="197">
        <v>57973</v>
      </c>
      <c r="I92" s="259">
        <v>7600</v>
      </c>
      <c r="J92" s="259"/>
      <c r="K92" s="215">
        <f t="shared" si="1"/>
        <v>7055</v>
      </c>
      <c r="L92" s="274">
        <v>221955</v>
      </c>
      <c r="M92" s="192"/>
      <c r="N92" s="177">
        <v>214900</v>
      </c>
      <c r="O92" s="178" t="s">
        <v>738</v>
      </c>
      <c r="P92" s="197"/>
    </row>
    <row r="93" spans="1:18" ht="30" customHeight="1">
      <c r="B93" s="246"/>
      <c r="C93" s="246"/>
      <c r="D93" s="200"/>
      <c r="E93" s="200"/>
      <c r="F93" s="200"/>
      <c r="G93" s="200"/>
      <c r="H93" s="253"/>
      <c r="I93" s="273"/>
      <c r="J93" s="273"/>
      <c r="K93" s="215"/>
      <c r="L93" s="200"/>
      <c r="M93" s="289"/>
      <c r="N93" s="177"/>
      <c r="O93" s="189"/>
      <c r="P93" s="291"/>
    </row>
    <row r="94" spans="1:18">
      <c r="A94" s="241">
        <v>11287</v>
      </c>
      <c r="B94" s="214" t="s">
        <v>184</v>
      </c>
      <c r="C94" s="214" t="s">
        <v>67</v>
      </c>
      <c r="D94" s="198" t="s">
        <v>224</v>
      </c>
      <c r="E94" s="198">
        <v>2020</v>
      </c>
      <c r="F94" s="206" t="s">
        <v>140</v>
      </c>
      <c r="G94" s="198">
        <v>1</v>
      </c>
      <c r="H94" s="208">
        <v>106816</v>
      </c>
      <c r="I94" s="58">
        <v>4545</v>
      </c>
      <c r="J94" s="260">
        <v>0</v>
      </c>
      <c r="K94" s="215">
        <f t="shared" si="1"/>
        <v>10020</v>
      </c>
      <c r="L94" s="58">
        <v>229190</v>
      </c>
      <c r="M94" s="192"/>
      <c r="N94" s="204">
        <v>219170</v>
      </c>
      <c r="O94" s="178"/>
      <c r="P94" s="197"/>
      <c r="Q94" s="182"/>
    </row>
    <row r="95" spans="1:18">
      <c r="A95" s="241">
        <v>11287</v>
      </c>
      <c r="B95" s="214" t="s">
        <v>184</v>
      </c>
      <c r="C95" s="214" t="s">
        <v>78</v>
      </c>
      <c r="D95" s="198" t="s">
        <v>214</v>
      </c>
      <c r="E95" s="198">
        <v>2020</v>
      </c>
      <c r="F95" s="206" t="s">
        <v>146</v>
      </c>
      <c r="G95" s="198">
        <v>1</v>
      </c>
      <c r="H95" s="208">
        <v>144164</v>
      </c>
      <c r="I95" s="58">
        <v>9531</v>
      </c>
      <c r="J95" s="260">
        <v>989</v>
      </c>
      <c r="K95" s="215">
        <f t="shared" si="1"/>
        <v>7732</v>
      </c>
      <c r="L95" s="58">
        <v>251412</v>
      </c>
      <c r="M95" s="192"/>
      <c r="N95" s="204">
        <v>243680</v>
      </c>
      <c r="O95" s="178"/>
      <c r="P95" s="197"/>
      <c r="Q95" s="182"/>
    </row>
    <row r="96" spans="1:18" ht="47.25">
      <c r="A96" s="241">
        <v>11287</v>
      </c>
      <c r="B96" s="214" t="s">
        <v>184</v>
      </c>
      <c r="C96" s="214" t="s">
        <v>92</v>
      </c>
      <c r="D96" s="198" t="s">
        <v>225</v>
      </c>
      <c r="E96" s="198">
        <v>2018</v>
      </c>
      <c r="F96" s="206" t="s">
        <v>162</v>
      </c>
      <c r="G96" s="198">
        <v>1</v>
      </c>
      <c r="H96" s="208">
        <v>146895</v>
      </c>
      <c r="I96" s="58">
        <v>5260</v>
      </c>
      <c r="J96" s="260">
        <v>0</v>
      </c>
      <c r="K96" s="215">
        <f t="shared" si="1"/>
        <v>6212</v>
      </c>
      <c r="L96" s="58">
        <v>279701</v>
      </c>
      <c r="M96" s="192"/>
      <c r="N96" s="204">
        <v>273489</v>
      </c>
      <c r="O96" s="178"/>
      <c r="P96" s="197"/>
      <c r="Q96" s="182"/>
    </row>
    <row r="97" spans="1:17">
      <c r="A97" s="241">
        <v>11287</v>
      </c>
      <c r="B97" s="214" t="s">
        <v>184</v>
      </c>
      <c r="C97" s="214" t="s">
        <v>93</v>
      </c>
      <c r="D97" s="198" t="s">
        <v>226</v>
      </c>
      <c r="E97" s="198">
        <v>2018</v>
      </c>
      <c r="F97" s="206" t="s">
        <v>163</v>
      </c>
      <c r="G97" s="198">
        <v>1</v>
      </c>
      <c r="H97" s="208">
        <v>61836</v>
      </c>
      <c r="I97" s="58">
        <v>3660</v>
      </c>
      <c r="J97" s="260">
        <v>1099</v>
      </c>
      <c r="K97" s="215">
        <f t="shared" si="1"/>
        <v>7754</v>
      </c>
      <c r="L97" s="58">
        <v>244265</v>
      </c>
      <c r="M97" s="192"/>
      <c r="N97" s="204">
        <v>236511</v>
      </c>
      <c r="O97" s="178"/>
      <c r="P97" s="197"/>
      <c r="Q97" s="182"/>
    </row>
    <row r="98" spans="1:17">
      <c r="A98" s="241">
        <v>11287</v>
      </c>
      <c r="B98" s="214" t="s">
        <v>184</v>
      </c>
      <c r="C98" s="185" t="s">
        <v>586</v>
      </c>
      <c r="D98" s="241" t="s">
        <v>739</v>
      </c>
      <c r="E98" s="241">
        <v>2024</v>
      </c>
      <c r="F98" s="185" t="s">
        <v>452</v>
      </c>
      <c r="G98" s="186">
        <v>1</v>
      </c>
      <c r="H98" s="187">
        <v>271334</v>
      </c>
      <c r="I98" s="205">
        <v>9805</v>
      </c>
      <c r="J98" s="197">
        <v>840</v>
      </c>
      <c r="K98" s="215">
        <f t="shared" si="1"/>
        <v>12990</v>
      </c>
      <c r="L98" s="58">
        <v>57765</v>
      </c>
      <c r="M98" s="192"/>
      <c r="N98" s="187">
        <v>44775</v>
      </c>
      <c r="O98" s="178"/>
      <c r="P98" s="197"/>
      <c r="Q98" s="182"/>
    </row>
    <row r="99" spans="1:17" ht="84.75" customHeight="1">
      <c r="B99" s="214"/>
      <c r="C99" s="214"/>
      <c r="D99" s="198"/>
      <c r="E99" s="198"/>
      <c r="F99" s="206"/>
      <c r="G99" s="198"/>
      <c r="H99" s="208"/>
      <c r="I99" s="198"/>
      <c r="J99" s="198"/>
      <c r="K99" s="215"/>
      <c r="L99" s="232"/>
      <c r="M99" s="302"/>
      <c r="N99" s="232"/>
    </row>
    <row r="100" spans="1:17">
      <c r="A100" s="241">
        <v>11288</v>
      </c>
      <c r="B100" s="214" t="s">
        <v>180</v>
      </c>
      <c r="C100" s="214" t="s">
        <v>55</v>
      </c>
      <c r="D100" s="198" t="s">
        <v>215</v>
      </c>
      <c r="E100" s="198">
        <v>2017</v>
      </c>
      <c r="F100" s="206" t="s">
        <v>127</v>
      </c>
      <c r="G100" s="198">
        <v>1</v>
      </c>
      <c r="H100" s="208">
        <v>141680</v>
      </c>
      <c r="I100" s="274">
        <v>961.25</v>
      </c>
      <c r="J100" s="274"/>
      <c r="K100" s="215">
        <f t="shared" si="1"/>
        <v>6448</v>
      </c>
      <c r="L100" s="58">
        <v>310369</v>
      </c>
      <c r="M100" s="192"/>
      <c r="N100" s="303">
        <v>303921</v>
      </c>
      <c r="O100" s="178"/>
      <c r="P100" s="197"/>
      <c r="Q100" s="182"/>
    </row>
    <row r="101" spans="1:17" ht="31.5">
      <c r="A101" s="241">
        <v>11288</v>
      </c>
      <c r="B101" s="214" t="s">
        <v>180</v>
      </c>
      <c r="C101" s="214" t="s">
        <v>343</v>
      </c>
      <c r="D101" s="198" t="s">
        <v>342</v>
      </c>
      <c r="E101" s="198">
        <v>2019</v>
      </c>
      <c r="F101" s="206" t="s">
        <v>131</v>
      </c>
      <c r="G101" s="198">
        <v>1</v>
      </c>
      <c r="H101" s="208">
        <v>144729</v>
      </c>
      <c r="I101" s="274">
        <v>8025</v>
      </c>
      <c r="J101" s="274"/>
      <c r="K101" s="215">
        <f t="shared" si="1"/>
        <v>0</v>
      </c>
      <c r="L101" s="58">
        <v>302142</v>
      </c>
      <c r="M101" s="192"/>
      <c r="N101" s="303">
        <v>302142</v>
      </c>
      <c r="O101" s="178"/>
      <c r="P101" s="197"/>
      <c r="Q101" s="182"/>
    </row>
    <row r="102" spans="1:17">
      <c r="A102" s="241">
        <v>11288</v>
      </c>
      <c r="B102" s="214" t="s">
        <v>180</v>
      </c>
      <c r="C102" s="214" t="s">
        <v>59</v>
      </c>
      <c r="D102" s="198" t="s">
        <v>216</v>
      </c>
      <c r="E102" s="198">
        <v>2018</v>
      </c>
      <c r="F102" s="206" t="s">
        <v>132</v>
      </c>
      <c r="G102" s="198">
        <v>1</v>
      </c>
      <c r="H102" s="208">
        <v>61275</v>
      </c>
      <c r="I102" s="274">
        <v>961.25</v>
      </c>
      <c r="J102" s="274">
        <v>2550</v>
      </c>
      <c r="K102" s="215">
        <f t="shared" si="1"/>
        <v>5169</v>
      </c>
      <c r="L102" s="58">
        <v>188894</v>
      </c>
      <c r="M102" s="192"/>
      <c r="N102" s="303">
        <v>183725</v>
      </c>
      <c r="O102" s="178"/>
      <c r="P102" s="197"/>
      <c r="Q102" s="182"/>
    </row>
    <row r="103" spans="1:17" ht="33.75" customHeight="1">
      <c r="A103" s="241">
        <v>11288</v>
      </c>
      <c r="B103" s="214" t="s">
        <v>180</v>
      </c>
      <c r="C103" s="214" t="s">
        <v>87</v>
      </c>
      <c r="D103" s="198" t="s">
        <v>221</v>
      </c>
      <c r="E103" s="198">
        <v>2020</v>
      </c>
      <c r="F103" s="206" t="s">
        <v>149</v>
      </c>
      <c r="G103" s="198">
        <v>1</v>
      </c>
      <c r="H103" s="208">
        <v>82174</v>
      </c>
      <c r="I103" s="274">
        <v>961.25</v>
      </c>
      <c r="J103" s="274"/>
      <c r="K103" s="215">
        <f t="shared" si="1"/>
        <v>1546</v>
      </c>
      <c r="L103" s="58">
        <v>151670</v>
      </c>
      <c r="M103" s="192"/>
      <c r="N103" s="303">
        <v>150124</v>
      </c>
      <c r="O103" s="178"/>
      <c r="P103" s="197"/>
      <c r="Q103" s="182"/>
    </row>
    <row r="104" spans="1:17" ht="62.25" customHeight="1">
      <c r="A104" s="241">
        <v>11288</v>
      </c>
      <c r="B104" s="214" t="s">
        <v>180</v>
      </c>
      <c r="C104" s="214" t="s">
        <v>336</v>
      </c>
      <c r="D104" s="198" t="s">
        <v>341</v>
      </c>
      <c r="E104" s="198">
        <v>2024</v>
      </c>
      <c r="F104" s="198" t="s">
        <v>330</v>
      </c>
      <c r="G104" s="198">
        <v>1</v>
      </c>
      <c r="H104" s="263">
        <v>262942</v>
      </c>
      <c r="I104" s="274">
        <v>961.25</v>
      </c>
      <c r="J104" s="274"/>
      <c r="K104" s="215">
        <f t="shared" si="1"/>
        <v>17810</v>
      </c>
      <c r="L104" s="58">
        <v>101037</v>
      </c>
      <c r="M104" s="192"/>
      <c r="N104" s="204">
        <v>83227</v>
      </c>
      <c r="O104" s="178"/>
      <c r="P104" s="197"/>
      <c r="Q104" s="182"/>
    </row>
    <row r="105" spans="1:17" ht="80.25" customHeight="1">
      <c r="B105" s="214"/>
      <c r="C105" s="214"/>
      <c r="D105" s="198"/>
      <c r="E105" s="198"/>
      <c r="F105" s="198"/>
      <c r="G105" s="198"/>
      <c r="H105" s="263"/>
      <c r="I105" s="198"/>
      <c r="J105" s="198"/>
      <c r="K105" s="215"/>
      <c r="L105" s="232"/>
      <c r="M105" s="302"/>
      <c r="N105" s="232"/>
    </row>
    <row r="106" spans="1:17" ht="33.75" customHeight="1">
      <c r="A106" s="241">
        <v>10706</v>
      </c>
      <c r="B106" s="214" t="s">
        <v>718</v>
      </c>
      <c r="C106" s="214" t="s">
        <v>80</v>
      </c>
      <c r="D106" s="198" t="s">
        <v>222</v>
      </c>
      <c r="E106" s="206">
        <v>2020</v>
      </c>
      <c r="F106" s="206" t="s">
        <v>153</v>
      </c>
      <c r="G106" s="198">
        <v>1</v>
      </c>
      <c r="H106" s="208">
        <v>82021</v>
      </c>
      <c r="I106" s="207"/>
      <c r="J106" s="208"/>
      <c r="K106" s="215">
        <f t="shared" si="1"/>
        <v>4813</v>
      </c>
      <c r="L106" s="260">
        <v>150852</v>
      </c>
      <c r="M106" s="192"/>
      <c r="N106" s="209">
        <v>146039</v>
      </c>
      <c r="O106" s="177"/>
      <c r="Q106" s="182"/>
    </row>
    <row r="107" spans="1:17" ht="31.5">
      <c r="A107" s="241">
        <v>10706</v>
      </c>
      <c r="B107" s="214" t="s">
        <v>718</v>
      </c>
      <c r="C107" s="214" t="s">
        <v>85</v>
      </c>
      <c r="D107" s="198" t="s">
        <v>227</v>
      </c>
      <c r="E107" s="206">
        <v>2020</v>
      </c>
      <c r="F107" s="206" t="s">
        <v>157</v>
      </c>
      <c r="G107" s="198">
        <v>1</v>
      </c>
      <c r="H107" s="208">
        <v>81943</v>
      </c>
      <c r="I107" s="207"/>
      <c r="J107" s="208"/>
      <c r="K107" s="215">
        <f t="shared" si="1"/>
        <v>3725</v>
      </c>
      <c r="L107" s="260">
        <v>162725</v>
      </c>
      <c r="M107" s="192"/>
      <c r="N107" s="209">
        <v>159000</v>
      </c>
      <c r="O107" s="177"/>
      <c r="Q107" s="182"/>
    </row>
    <row r="108" spans="1:17" ht="31.5">
      <c r="A108" s="241">
        <v>10706</v>
      </c>
      <c r="B108" s="214" t="s">
        <v>718</v>
      </c>
      <c r="C108" s="214" t="s">
        <v>86</v>
      </c>
      <c r="D108" s="198" t="s">
        <v>223</v>
      </c>
      <c r="E108" s="206">
        <v>2021</v>
      </c>
      <c r="F108" s="206" t="s">
        <v>158</v>
      </c>
      <c r="G108" s="198">
        <v>1</v>
      </c>
      <c r="H108" s="208">
        <v>121150</v>
      </c>
      <c r="I108" s="207"/>
      <c r="J108" s="208"/>
      <c r="K108" s="215">
        <f t="shared" si="1"/>
        <v>6000</v>
      </c>
      <c r="L108" s="260">
        <v>140200</v>
      </c>
      <c r="M108" s="192"/>
      <c r="N108" s="209">
        <v>134200</v>
      </c>
      <c r="O108" s="177"/>
      <c r="Q108" s="182"/>
    </row>
    <row r="109" spans="1:17" ht="66.75" customHeight="1">
      <c r="I109" s="208"/>
      <c r="J109" s="208"/>
      <c r="K109" s="215"/>
      <c r="L109" s="232"/>
      <c r="M109" s="304"/>
      <c r="N109" s="232"/>
    </row>
    <row r="110" spans="1:17" ht="39.75" customHeight="1">
      <c r="A110" s="241">
        <v>11290</v>
      </c>
      <c r="B110" s="214" t="s">
        <v>179</v>
      </c>
      <c r="C110" s="214" t="s">
        <v>54</v>
      </c>
      <c r="D110" s="198" t="s">
        <v>228</v>
      </c>
      <c r="E110" s="198">
        <v>2022</v>
      </c>
      <c r="F110" s="206" t="s">
        <v>126</v>
      </c>
      <c r="G110" s="198">
        <v>1</v>
      </c>
      <c r="H110" s="208">
        <v>84227</v>
      </c>
      <c r="I110" s="198"/>
      <c r="J110" s="198"/>
      <c r="K110" s="215">
        <f t="shared" si="1"/>
        <v>722</v>
      </c>
      <c r="L110" s="260">
        <v>132000</v>
      </c>
      <c r="M110" s="192"/>
      <c r="N110" s="204">
        <v>131278</v>
      </c>
      <c r="O110" s="178"/>
      <c r="P110" s="197"/>
      <c r="Q110" s="182"/>
    </row>
    <row r="111" spans="1:17">
      <c r="A111" s="241">
        <v>11290</v>
      </c>
      <c r="B111" s="214" t="s">
        <v>179</v>
      </c>
      <c r="C111" s="214" t="s">
        <v>71</v>
      </c>
      <c r="D111" s="198" t="s">
        <v>229</v>
      </c>
      <c r="E111" s="198">
        <v>2021</v>
      </c>
      <c r="F111" s="206" t="s">
        <v>145</v>
      </c>
      <c r="G111" s="198">
        <v>1</v>
      </c>
      <c r="H111" s="208">
        <v>144215</v>
      </c>
      <c r="I111" s="198"/>
      <c r="J111" s="198"/>
      <c r="K111" s="215">
        <f t="shared" si="1"/>
        <v>1710</v>
      </c>
      <c r="L111" s="260">
        <v>249000</v>
      </c>
      <c r="M111" s="192"/>
      <c r="N111" s="204">
        <v>247290</v>
      </c>
      <c r="O111" s="178"/>
      <c r="P111" s="197"/>
      <c r="Q111" s="182"/>
    </row>
    <row r="112" spans="1:17" ht="31.5">
      <c r="A112" s="241">
        <v>11290</v>
      </c>
      <c r="B112" s="214" t="s">
        <v>179</v>
      </c>
      <c r="C112" s="214" t="s">
        <v>89</v>
      </c>
      <c r="D112" s="198" t="s">
        <v>235</v>
      </c>
      <c r="E112" s="198">
        <v>2022</v>
      </c>
      <c r="F112" s="206" t="s">
        <v>160</v>
      </c>
      <c r="G112" s="198">
        <v>1</v>
      </c>
      <c r="H112" s="208">
        <v>122506</v>
      </c>
      <c r="I112" s="198"/>
      <c r="J112" s="198"/>
      <c r="K112" s="215">
        <f t="shared" si="1"/>
        <v>2413</v>
      </c>
      <c r="L112" s="260">
        <v>128900</v>
      </c>
      <c r="M112" s="192"/>
      <c r="N112" s="204">
        <v>126487</v>
      </c>
      <c r="O112" s="178"/>
      <c r="P112" s="197"/>
      <c r="Q112" s="182"/>
    </row>
    <row r="113" spans="1:17" ht="48" customHeight="1">
      <c r="A113" s="241">
        <v>11290</v>
      </c>
      <c r="B113" s="214" t="s">
        <v>179</v>
      </c>
      <c r="C113" s="275" t="s">
        <v>570</v>
      </c>
      <c r="D113" s="204" t="s">
        <v>582</v>
      </c>
      <c r="E113" s="204">
        <v>2025</v>
      </c>
      <c r="F113" s="210" t="s">
        <v>576</v>
      </c>
      <c r="G113" s="204">
        <v>1</v>
      </c>
      <c r="H113" s="207">
        <v>263639</v>
      </c>
      <c r="I113" s="204"/>
      <c r="J113" s="204"/>
      <c r="K113" s="215">
        <f t="shared" si="1"/>
        <v>1225</v>
      </c>
      <c r="L113" s="260">
        <v>45930</v>
      </c>
      <c r="M113" s="192"/>
      <c r="N113" s="204">
        <v>44705</v>
      </c>
      <c r="O113" s="178"/>
      <c r="P113" s="197"/>
      <c r="Q113" s="182"/>
    </row>
    <row r="114" spans="1:17" ht="48" customHeight="1">
      <c r="B114" s="237"/>
      <c r="C114" s="237"/>
      <c r="D114" s="232"/>
      <c r="E114" s="232"/>
      <c r="F114" s="238"/>
      <c r="G114" s="232"/>
      <c r="H114" s="239"/>
      <c r="I114" s="232"/>
      <c r="J114" s="232"/>
      <c r="K114" s="215"/>
      <c r="L114" s="232"/>
      <c r="N114" s="232"/>
      <c r="Q114" s="188"/>
    </row>
    <row r="115" spans="1:17">
      <c r="A115" s="241">
        <v>11291</v>
      </c>
      <c r="B115" s="214" t="s">
        <v>176</v>
      </c>
      <c r="C115" s="214" t="s">
        <v>34</v>
      </c>
      <c r="D115" s="198" t="s">
        <v>236</v>
      </c>
      <c r="E115" s="198">
        <v>2022</v>
      </c>
      <c r="F115" s="206" t="s">
        <v>107</v>
      </c>
      <c r="G115" s="198">
        <v>1</v>
      </c>
      <c r="H115" s="208">
        <v>133124</v>
      </c>
      <c r="J115" s="232"/>
      <c r="K115" s="215">
        <f t="shared" si="1"/>
        <v>8808</v>
      </c>
      <c r="L115" s="58">
        <v>153900</v>
      </c>
      <c r="M115" s="192"/>
      <c r="N115" s="250">
        <v>145092</v>
      </c>
      <c r="O115" s="178"/>
      <c r="P115" s="197"/>
      <c r="Q115" s="182"/>
    </row>
    <row r="116" spans="1:17">
      <c r="A116" s="241">
        <v>11291</v>
      </c>
      <c r="B116" s="214" t="s">
        <v>176</v>
      </c>
      <c r="C116" s="214" t="s">
        <v>48</v>
      </c>
      <c r="D116" s="198" t="s">
        <v>237</v>
      </c>
      <c r="E116" s="198">
        <v>2018</v>
      </c>
      <c r="F116" s="206" t="s">
        <v>120</v>
      </c>
      <c r="G116" s="198">
        <v>1</v>
      </c>
      <c r="H116" s="208">
        <v>146961</v>
      </c>
      <c r="I116" s="58">
        <v>1982</v>
      </c>
      <c r="J116" s="232"/>
      <c r="K116" s="215">
        <f t="shared" si="1"/>
        <v>16159</v>
      </c>
      <c r="L116" s="58">
        <v>235720</v>
      </c>
      <c r="M116" s="192"/>
      <c r="N116" s="250">
        <v>219561</v>
      </c>
      <c r="O116" s="178"/>
      <c r="P116" s="197"/>
      <c r="Q116" s="182"/>
    </row>
    <row r="117" spans="1:17">
      <c r="A117" s="241">
        <v>11291</v>
      </c>
      <c r="B117" s="214" t="s">
        <v>176</v>
      </c>
      <c r="C117" s="214" t="s">
        <v>57</v>
      </c>
      <c r="D117" s="198" t="s">
        <v>238</v>
      </c>
      <c r="E117" s="198">
        <v>2021</v>
      </c>
      <c r="F117" s="206" t="s">
        <v>129</v>
      </c>
      <c r="G117" s="198">
        <v>1</v>
      </c>
      <c r="H117" s="208">
        <v>126810</v>
      </c>
      <c r="I117" s="58">
        <v>1982</v>
      </c>
      <c r="J117" s="232"/>
      <c r="K117" s="215">
        <f t="shared" si="1"/>
        <v>17402</v>
      </c>
      <c r="L117" s="58">
        <v>229006</v>
      </c>
      <c r="M117" s="192"/>
      <c r="N117" s="250">
        <v>211604</v>
      </c>
      <c r="O117" s="178"/>
      <c r="P117" s="197"/>
      <c r="Q117" s="182"/>
    </row>
    <row r="118" spans="1:17">
      <c r="A118" s="241">
        <v>11291</v>
      </c>
      <c r="B118" s="214" t="s">
        <v>176</v>
      </c>
      <c r="C118" s="214" t="s">
        <v>58</v>
      </c>
      <c r="D118" s="198" t="s">
        <v>239</v>
      </c>
      <c r="E118" s="198">
        <v>2020</v>
      </c>
      <c r="F118" s="206" t="s">
        <v>130</v>
      </c>
      <c r="G118" s="198">
        <v>1</v>
      </c>
      <c r="H118" s="208">
        <v>81793</v>
      </c>
      <c r="I118" s="58">
        <v>1982</v>
      </c>
      <c r="J118" s="232"/>
      <c r="K118" s="215">
        <f t="shared" si="1"/>
        <v>6040</v>
      </c>
      <c r="L118" s="58">
        <v>216201</v>
      </c>
      <c r="M118" s="192"/>
      <c r="N118" s="250">
        <v>210161</v>
      </c>
      <c r="O118" s="178"/>
      <c r="P118" s="197"/>
      <c r="Q118" s="182"/>
    </row>
    <row r="119" spans="1:17">
      <c r="A119" s="241">
        <v>11291</v>
      </c>
      <c r="B119" s="214" t="s">
        <v>176</v>
      </c>
      <c r="C119" s="214" t="s">
        <v>79</v>
      </c>
      <c r="D119" s="198" t="s">
        <v>243</v>
      </c>
      <c r="E119" s="198">
        <v>2020</v>
      </c>
      <c r="F119" s="206" t="s">
        <v>152</v>
      </c>
      <c r="G119" s="198">
        <v>1</v>
      </c>
      <c r="H119" s="208">
        <v>143381</v>
      </c>
      <c r="I119" s="58">
        <v>1982</v>
      </c>
      <c r="J119" s="220"/>
      <c r="K119" s="215">
        <f t="shared" si="1"/>
        <v>12489</v>
      </c>
      <c r="L119" s="58">
        <v>257960</v>
      </c>
      <c r="M119" s="192"/>
      <c r="N119" s="250">
        <v>245471</v>
      </c>
      <c r="O119" s="178"/>
      <c r="P119" s="197"/>
      <c r="Q119" s="182"/>
    </row>
    <row r="120" spans="1:17" ht="38.25" customHeight="1">
      <c r="A120" s="241">
        <v>11291</v>
      </c>
      <c r="B120" s="214" t="s">
        <v>176</v>
      </c>
      <c r="C120" s="179" t="s">
        <v>475</v>
      </c>
      <c r="D120" s="198" t="s">
        <v>557</v>
      </c>
      <c r="E120" s="198">
        <v>2024</v>
      </c>
      <c r="F120" s="179" t="s">
        <v>476</v>
      </c>
      <c r="G120" s="198">
        <v>1</v>
      </c>
      <c r="H120" s="180">
        <v>255783</v>
      </c>
      <c r="I120" s="58">
        <v>1982</v>
      </c>
      <c r="J120" s="232"/>
      <c r="K120" s="215">
        <f t="shared" si="1"/>
        <v>12745</v>
      </c>
      <c r="L120" s="58">
        <v>55675</v>
      </c>
      <c r="M120" s="192"/>
      <c r="N120" s="250">
        <v>42930</v>
      </c>
      <c r="O120" s="178"/>
      <c r="P120" s="197"/>
      <c r="Q120" s="182"/>
    </row>
    <row r="121" spans="1:17" ht="56.25" customHeight="1">
      <c r="A121" s="241">
        <v>11291</v>
      </c>
      <c r="B121" s="237">
        <v>1019</v>
      </c>
      <c r="C121" s="240" t="s">
        <v>329</v>
      </c>
      <c r="D121" s="198" t="s">
        <v>331</v>
      </c>
      <c r="E121" s="198">
        <v>2024</v>
      </c>
      <c r="F121" s="235">
        <v>45495</v>
      </c>
      <c r="G121" s="186">
        <v>1</v>
      </c>
      <c r="H121" s="187">
        <v>496330</v>
      </c>
      <c r="I121" s="305"/>
      <c r="J121" s="306"/>
      <c r="K121" s="215">
        <f t="shared" si="1"/>
        <v>4542</v>
      </c>
      <c r="L121" s="58">
        <v>11800</v>
      </c>
      <c r="M121" s="192"/>
      <c r="N121" s="232">
        <v>7258</v>
      </c>
      <c r="O121" s="178" t="s">
        <v>738</v>
      </c>
      <c r="P121" s="197"/>
    </row>
    <row r="122" spans="1:17" ht="56.25" customHeight="1">
      <c r="B122" s="221"/>
      <c r="C122" s="221"/>
      <c r="D122" s="222"/>
      <c r="E122" s="222"/>
      <c r="F122" s="257"/>
      <c r="G122" s="222"/>
      <c r="H122" s="224"/>
      <c r="I122" s="225"/>
      <c r="J122" s="222"/>
      <c r="K122" s="215"/>
      <c r="L122" s="200"/>
      <c r="M122" s="307"/>
      <c r="N122" s="222"/>
    </row>
    <row r="123" spans="1:17">
      <c r="A123" s="241">
        <v>10719</v>
      </c>
      <c r="B123" s="214" t="s">
        <v>175</v>
      </c>
      <c r="C123" s="214" t="s">
        <v>32</v>
      </c>
      <c r="D123" s="198" t="s">
        <v>230</v>
      </c>
      <c r="E123" s="198">
        <v>2018</v>
      </c>
      <c r="F123" s="206" t="s">
        <v>105</v>
      </c>
      <c r="G123" s="198">
        <v>1</v>
      </c>
      <c r="H123" s="208">
        <v>148194</v>
      </c>
      <c r="I123" s="276"/>
      <c r="J123" s="276"/>
      <c r="K123" s="215">
        <f t="shared" si="1"/>
        <v>7097</v>
      </c>
      <c r="L123" s="260">
        <v>293400</v>
      </c>
      <c r="M123" s="192"/>
      <c r="N123" s="250">
        <v>286303</v>
      </c>
      <c r="O123" s="178"/>
      <c r="P123" s="197"/>
      <c r="Q123" s="182"/>
    </row>
    <row r="124" spans="1:17">
      <c r="A124" s="241">
        <v>10719</v>
      </c>
      <c r="B124" s="214" t="s">
        <v>175</v>
      </c>
      <c r="C124" s="214" t="s">
        <v>49</v>
      </c>
      <c r="D124" s="198" t="s">
        <v>231</v>
      </c>
      <c r="E124" s="198">
        <v>2020</v>
      </c>
      <c r="F124" s="206" t="s">
        <v>121</v>
      </c>
      <c r="G124" s="198">
        <v>1</v>
      </c>
      <c r="H124" s="208">
        <v>139051</v>
      </c>
      <c r="I124" s="277"/>
      <c r="J124" s="276"/>
      <c r="K124" s="215">
        <f t="shared" si="1"/>
        <v>7077</v>
      </c>
      <c r="L124" s="260">
        <v>195212</v>
      </c>
      <c r="M124" s="192"/>
      <c r="N124" s="250">
        <v>188135</v>
      </c>
      <c r="O124" s="178"/>
      <c r="P124" s="197"/>
      <c r="Q124" s="182"/>
    </row>
    <row r="125" spans="1:17">
      <c r="A125" s="241">
        <v>10719</v>
      </c>
      <c r="B125" s="214" t="s">
        <v>175</v>
      </c>
      <c r="C125" s="214" t="s">
        <v>66</v>
      </c>
      <c r="D125" s="198" t="s">
        <v>232</v>
      </c>
      <c r="E125" s="198">
        <v>2018</v>
      </c>
      <c r="F125" s="206" t="s">
        <v>139</v>
      </c>
      <c r="G125" s="198">
        <v>1</v>
      </c>
      <c r="H125" s="208">
        <v>60566</v>
      </c>
      <c r="I125" s="276"/>
      <c r="J125" s="276"/>
      <c r="K125" s="215">
        <f t="shared" si="1"/>
        <v>3368</v>
      </c>
      <c r="L125" s="260">
        <v>238000</v>
      </c>
      <c r="M125" s="192"/>
      <c r="N125" s="245">
        <v>234632</v>
      </c>
      <c r="O125" s="178"/>
      <c r="P125" s="197"/>
      <c r="Q125" s="182"/>
    </row>
    <row r="126" spans="1:17">
      <c r="A126" s="241">
        <v>10719</v>
      </c>
      <c r="B126" s="214" t="s">
        <v>175</v>
      </c>
      <c r="C126" s="214" t="s">
        <v>68</v>
      </c>
      <c r="D126" s="198" t="s">
        <v>233</v>
      </c>
      <c r="E126" s="198">
        <v>2020</v>
      </c>
      <c r="F126" s="206" t="s">
        <v>141</v>
      </c>
      <c r="G126" s="198">
        <v>1</v>
      </c>
      <c r="H126" s="208">
        <v>81355</v>
      </c>
      <c r="I126" s="276"/>
      <c r="J126" s="276"/>
      <c r="K126" s="215">
        <f t="shared" si="1"/>
        <v>-151450</v>
      </c>
      <c r="L126" s="260"/>
      <c r="M126" s="192"/>
      <c r="N126" s="245">
        <v>151450</v>
      </c>
      <c r="O126" s="178"/>
      <c r="P126" s="197"/>
      <c r="Q126" s="182"/>
    </row>
    <row r="127" spans="1:17" ht="55.5" customHeight="1">
      <c r="B127" s="214"/>
      <c r="C127" s="214"/>
      <c r="D127" s="198"/>
      <c r="E127" s="198"/>
      <c r="F127" s="206"/>
      <c r="G127" s="198"/>
      <c r="H127" s="208"/>
      <c r="I127" s="276"/>
      <c r="J127" s="276"/>
      <c r="K127" s="215"/>
      <c r="L127" s="232"/>
      <c r="M127" s="308"/>
      <c r="N127" s="232"/>
    </row>
    <row r="128" spans="1:17">
      <c r="A128" s="241">
        <v>10831</v>
      </c>
      <c r="B128" s="214">
        <v>1084</v>
      </c>
      <c r="C128" s="214" t="s">
        <v>63</v>
      </c>
      <c r="D128" s="198" t="s">
        <v>234</v>
      </c>
      <c r="E128" s="198">
        <v>2021</v>
      </c>
      <c r="F128" s="206" t="s">
        <v>136</v>
      </c>
      <c r="G128" s="198">
        <v>1</v>
      </c>
      <c r="H128" s="208">
        <v>138740</v>
      </c>
      <c r="I128" s="198"/>
      <c r="J128" s="198"/>
      <c r="K128" s="215">
        <f t="shared" si="1"/>
        <v>3200</v>
      </c>
      <c r="L128" s="260">
        <v>153200</v>
      </c>
      <c r="M128" s="192"/>
      <c r="N128" s="216">
        <v>150000</v>
      </c>
      <c r="Q128" s="182"/>
    </row>
    <row r="129" spans="1:18">
      <c r="A129" s="241">
        <v>10831</v>
      </c>
      <c r="B129" s="214">
        <v>1084</v>
      </c>
      <c r="C129" s="214" t="s">
        <v>75</v>
      </c>
      <c r="D129" s="198" t="s">
        <v>248</v>
      </c>
      <c r="E129" s="198">
        <v>2020</v>
      </c>
      <c r="F129" s="206" t="s">
        <v>149</v>
      </c>
      <c r="G129" s="198">
        <v>1</v>
      </c>
      <c r="H129" s="208">
        <v>81898</v>
      </c>
      <c r="I129" s="198"/>
      <c r="J129" s="198"/>
      <c r="K129" s="215">
        <f t="shared" si="1"/>
        <v>2120</v>
      </c>
      <c r="L129" s="260">
        <v>132900</v>
      </c>
      <c r="M129" s="192"/>
      <c r="N129" s="216">
        <v>130780</v>
      </c>
      <c r="Q129" s="182"/>
    </row>
    <row r="130" spans="1:18" ht="63.75" customHeight="1">
      <c r="B130" s="214"/>
      <c r="C130" s="214"/>
      <c r="D130" s="198"/>
      <c r="E130" s="198"/>
      <c r="F130" s="206"/>
      <c r="G130" s="198"/>
      <c r="H130" s="208"/>
      <c r="I130" s="198"/>
      <c r="J130" s="198"/>
      <c r="K130" s="215"/>
      <c r="L130" s="232"/>
      <c r="M130" s="302"/>
      <c r="N130" s="232"/>
    </row>
    <row r="131" spans="1:18" ht="31.5" customHeight="1">
      <c r="A131" s="241">
        <v>10830</v>
      </c>
      <c r="B131" s="214">
        <v>1144</v>
      </c>
      <c r="C131" s="214" t="s">
        <v>45</v>
      </c>
      <c r="D131" s="198" t="s">
        <v>240</v>
      </c>
      <c r="E131" s="198">
        <v>2018</v>
      </c>
      <c r="F131" s="206" t="s">
        <v>117</v>
      </c>
      <c r="G131" s="198">
        <v>1</v>
      </c>
      <c r="H131" s="208">
        <v>61422</v>
      </c>
      <c r="I131" s="250"/>
      <c r="J131" s="250"/>
      <c r="K131" s="215">
        <f t="shared" si="1"/>
        <v>9060</v>
      </c>
      <c r="L131" s="260">
        <v>215435</v>
      </c>
      <c r="M131" s="192"/>
      <c r="N131" s="250">
        <v>206375</v>
      </c>
      <c r="O131" s="178"/>
      <c r="P131" s="197">
        <v>138686845</v>
      </c>
      <c r="Q131" s="182"/>
    </row>
    <row r="132" spans="1:18" ht="24" customHeight="1">
      <c r="A132" s="241">
        <v>10830</v>
      </c>
      <c r="B132" s="214">
        <v>1144</v>
      </c>
      <c r="C132" s="214" t="s">
        <v>52</v>
      </c>
      <c r="D132" s="198" t="s">
        <v>241</v>
      </c>
      <c r="E132" s="198">
        <v>2020</v>
      </c>
      <c r="F132" s="206" t="s">
        <v>124</v>
      </c>
      <c r="G132" s="198">
        <v>1</v>
      </c>
      <c r="H132" s="208">
        <v>67826</v>
      </c>
      <c r="I132" s="250"/>
      <c r="J132" s="250"/>
      <c r="K132" s="215">
        <f t="shared" si="1"/>
        <v>20400</v>
      </c>
      <c r="L132" s="260">
        <v>138900</v>
      </c>
      <c r="M132" s="192"/>
      <c r="N132" s="250">
        <v>118500</v>
      </c>
      <c r="O132" s="178"/>
      <c r="P132" s="197">
        <v>67826586</v>
      </c>
      <c r="Q132" s="182"/>
    </row>
    <row r="133" spans="1:18">
      <c r="A133" s="241">
        <v>10830</v>
      </c>
      <c r="B133" s="214">
        <v>1144</v>
      </c>
      <c r="C133" s="214" t="s">
        <v>56</v>
      </c>
      <c r="D133" s="198" t="s">
        <v>242</v>
      </c>
      <c r="E133" s="198">
        <v>2020</v>
      </c>
      <c r="F133" s="206" t="s">
        <v>128</v>
      </c>
      <c r="G133" s="198">
        <v>1</v>
      </c>
      <c r="H133" s="208">
        <v>138686</v>
      </c>
      <c r="I133" s="250"/>
      <c r="J133" s="250"/>
      <c r="K133" s="215">
        <f t="shared" si="1"/>
        <v>6752</v>
      </c>
      <c r="L133" s="260">
        <v>172357</v>
      </c>
      <c r="M133" s="192"/>
      <c r="N133" s="250">
        <v>165605</v>
      </c>
      <c r="O133" s="178"/>
      <c r="P133" s="197"/>
      <c r="Q133" s="182"/>
    </row>
    <row r="134" spans="1:18" ht="57.75" customHeight="1">
      <c r="B134" s="214"/>
      <c r="C134" s="214"/>
      <c r="D134" s="198"/>
      <c r="E134" s="198"/>
      <c r="F134" s="206"/>
      <c r="G134" s="198"/>
      <c r="H134" s="208"/>
      <c r="I134" s="278"/>
      <c r="J134" s="198"/>
      <c r="K134" s="215">
        <f t="shared" si="1"/>
        <v>0</v>
      </c>
      <c r="L134" s="260"/>
      <c r="M134" s="309"/>
      <c r="N134" s="232"/>
    </row>
    <row r="135" spans="1:18">
      <c r="A135" s="241">
        <v>10723</v>
      </c>
      <c r="B135" s="214">
        <v>1154</v>
      </c>
      <c r="C135" s="214" t="s">
        <v>72</v>
      </c>
      <c r="D135" s="198" t="s">
        <v>249</v>
      </c>
      <c r="E135" s="198">
        <v>2020</v>
      </c>
      <c r="F135" s="206" t="s">
        <v>146</v>
      </c>
      <c r="G135" s="198">
        <v>1</v>
      </c>
      <c r="H135" s="208">
        <v>68892</v>
      </c>
      <c r="I135" s="208"/>
      <c r="J135" s="208"/>
      <c r="K135" s="215">
        <f t="shared" si="1"/>
        <v>3797</v>
      </c>
      <c r="L135" s="260">
        <v>176500</v>
      </c>
      <c r="M135" s="192"/>
      <c r="N135" s="232">
        <v>172703</v>
      </c>
    </row>
    <row r="136" spans="1:18">
      <c r="A136" s="241">
        <v>10723</v>
      </c>
      <c r="B136" s="214">
        <v>1154</v>
      </c>
      <c r="C136" s="214" t="s">
        <v>83</v>
      </c>
      <c r="D136" s="198" t="s">
        <v>246</v>
      </c>
      <c r="E136" s="198">
        <v>2020</v>
      </c>
      <c r="F136" s="206" t="s">
        <v>155</v>
      </c>
      <c r="G136" s="198">
        <v>1</v>
      </c>
      <c r="H136" s="208">
        <v>140665</v>
      </c>
      <c r="I136" s="208"/>
      <c r="J136" s="208"/>
      <c r="K136" s="215">
        <f t="shared" si="1"/>
        <v>8784</v>
      </c>
      <c r="L136" s="260">
        <v>217200</v>
      </c>
      <c r="M136" s="192"/>
      <c r="N136" s="232">
        <v>208416</v>
      </c>
    </row>
    <row r="137" spans="1:18" ht="47.25" customHeight="1">
      <c r="B137" s="214"/>
      <c r="C137" s="214"/>
      <c r="D137" s="198"/>
      <c r="E137" s="198"/>
      <c r="F137" s="206"/>
      <c r="G137" s="198"/>
      <c r="H137" s="208"/>
      <c r="I137" s="208"/>
      <c r="J137" s="208"/>
      <c r="K137" s="215"/>
      <c r="L137" s="232"/>
      <c r="M137" s="310"/>
      <c r="N137" s="232"/>
    </row>
    <row r="138" spans="1:18" ht="30.75" customHeight="1">
      <c r="A138" s="241">
        <v>11933</v>
      </c>
      <c r="B138" s="214" t="s">
        <v>187</v>
      </c>
      <c r="C138" s="214" t="s">
        <v>84</v>
      </c>
      <c r="D138" s="198" t="s">
        <v>251</v>
      </c>
      <c r="E138" s="198">
        <v>2022</v>
      </c>
      <c r="F138" s="206" t="s">
        <v>156</v>
      </c>
      <c r="G138" s="198">
        <v>1</v>
      </c>
      <c r="H138" s="208">
        <v>160306</v>
      </c>
      <c r="I138" s="200"/>
      <c r="J138" s="248"/>
      <c r="K138" s="215">
        <f t="shared" si="1"/>
        <v>7751</v>
      </c>
      <c r="L138" s="58">
        <v>170132</v>
      </c>
      <c r="M138" s="192"/>
      <c r="N138" s="279">
        <v>162381</v>
      </c>
      <c r="O138" s="178"/>
      <c r="P138" s="197"/>
      <c r="Q138" s="197"/>
      <c r="R138" s="197"/>
    </row>
    <row r="139" spans="1:18" ht="32.25" customHeight="1">
      <c r="A139" s="241">
        <v>11933</v>
      </c>
      <c r="B139" s="280">
        <v>11933</v>
      </c>
      <c r="C139" s="281" t="s">
        <v>321</v>
      </c>
      <c r="D139" s="279" t="s">
        <v>324</v>
      </c>
      <c r="E139" s="279">
        <v>2024</v>
      </c>
      <c r="F139" s="279" t="s">
        <v>322</v>
      </c>
      <c r="G139" s="279">
        <v>1</v>
      </c>
      <c r="H139" s="282">
        <v>196938</v>
      </c>
      <c r="I139" s="200"/>
      <c r="J139" s="200"/>
      <c r="K139" s="215">
        <f t="shared" si="1"/>
        <v>7209</v>
      </c>
      <c r="L139" s="58">
        <v>38360</v>
      </c>
      <c r="M139" s="192"/>
      <c r="N139" s="279">
        <v>31151</v>
      </c>
    </row>
    <row r="140" spans="1:18" ht="42" customHeight="1">
      <c r="A140" s="241">
        <v>11933</v>
      </c>
      <c r="B140" s="275">
        <v>11933</v>
      </c>
      <c r="C140" s="185" t="s">
        <v>625</v>
      </c>
      <c r="D140" s="204" t="s">
        <v>584</v>
      </c>
      <c r="E140" s="204">
        <v>2025</v>
      </c>
      <c r="F140" s="236">
        <v>45741</v>
      </c>
      <c r="G140" s="204">
        <v>1</v>
      </c>
      <c r="H140" s="250">
        <v>264533</v>
      </c>
      <c r="I140" s="200"/>
      <c r="J140" s="200"/>
      <c r="K140" s="215">
        <f t="shared" ref="K140:K141" si="2">L140-N140</f>
        <v>8660</v>
      </c>
      <c r="L140" s="58">
        <v>39254</v>
      </c>
      <c r="M140" s="192"/>
      <c r="N140" s="204">
        <v>30594</v>
      </c>
      <c r="O140" s="178"/>
      <c r="P140" s="197"/>
      <c r="Q140" s="197"/>
      <c r="R140" s="197">
        <v>144421200</v>
      </c>
    </row>
    <row r="141" spans="1:18" ht="33.75" customHeight="1">
      <c r="A141" s="241">
        <v>11933</v>
      </c>
      <c r="B141" s="200">
        <v>11933</v>
      </c>
      <c r="C141" s="311" t="s">
        <v>740</v>
      </c>
      <c r="D141" s="200" t="s">
        <v>245</v>
      </c>
      <c r="E141" s="211">
        <v>2018</v>
      </c>
      <c r="F141" s="177" t="s">
        <v>154</v>
      </c>
      <c r="G141" s="197">
        <v>1</v>
      </c>
      <c r="H141" s="197">
        <v>117187177.73999999</v>
      </c>
      <c r="I141" s="200"/>
      <c r="J141" s="200"/>
      <c r="K141" s="203">
        <f t="shared" si="2"/>
        <v>16829</v>
      </c>
      <c r="L141" s="58">
        <v>312452</v>
      </c>
      <c r="M141" s="192"/>
      <c r="N141" s="232">
        <v>295623</v>
      </c>
      <c r="O141" s="178"/>
      <c r="P141" s="197"/>
      <c r="Q141" s="197"/>
      <c r="R141" s="197">
        <v>242488656.65000001</v>
      </c>
    </row>
    <row r="142" spans="1:18" ht="32.25" customHeight="1">
      <c r="C142" s="312"/>
      <c r="M142" s="313"/>
    </row>
    <row r="144" spans="1:18">
      <c r="C144" s="314"/>
      <c r="F144" s="283"/>
      <c r="H144" s="315"/>
    </row>
    <row r="145" spans="3:8">
      <c r="C145" s="314"/>
      <c r="F145" s="283"/>
      <c r="H145" s="315"/>
    </row>
    <row r="146" spans="3:8">
      <c r="C146" s="314"/>
      <c r="F146" s="283"/>
      <c r="H146" s="315"/>
    </row>
    <row r="147" spans="3:8">
      <c r="C147" s="314"/>
      <c r="F147" s="283"/>
      <c r="H147" s="315"/>
    </row>
  </sheetData>
  <autoFilter ref="A1:R168" xr:uid="{6FB9394B-1B92-40B7-A15F-DDAE7124BE88}"/>
  <mergeCells count="1">
    <mergeCell ref="K7:L7"/>
  </mergeCells>
  <pageMargins left="0.7" right="0.7" top="0.75" bottom="0.75" header="0.3" footer="0.3"/>
  <pageSetup paperSize="9" scale="50" orientation="portrait" horizontalDpi="0" verticalDpi="0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4D342-AC7D-4CAB-9A0C-2907D327A9E0}">
  <sheetPr>
    <tabColor rgb="FFFF0000"/>
  </sheetPr>
  <dimension ref="A1:K371"/>
  <sheetViews>
    <sheetView zoomScaleNormal="100" workbookViewId="0">
      <selection activeCell="C355" sqref="C355:C358"/>
    </sheetView>
  </sheetViews>
  <sheetFormatPr defaultColWidth="9.125" defaultRowHeight="15"/>
  <cols>
    <col min="1" max="1" width="9.125" style="29"/>
    <col min="2" max="2" width="17.125" style="29" customWidth="1"/>
    <col min="3" max="3" width="25.375" style="29" customWidth="1"/>
    <col min="4" max="4" width="12.75" style="29" customWidth="1"/>
    <col min="5" max="5" width="36.75" style="29" customWidth="1"/>
    <col min="6" max="6" width="16.375" style="29" bestFit="1" customWidth="1"/>
    <col min="7" max="7" width="15.625" style="29" bestFit="1" customWidth="1"/>
    <col min="8" max="8" width="17.875" style="29" customWidth="1"/>
    <col min="9" max="9" width="13.375" style="29" customWidth="1"/>
    <col min="10" max="10" width="13.25" style="29" bestFit="1" customWidth="1"/>
    <col min="11" max="11" width="28.625" style="29" customWidth="1"/>
    <col min="12" max="16384" width="9.125" style="29"/>
  </cols>
  <sheetData>
    <row r="1" spans="1:11">
      <c r="A1" s="83" t="s">
        <v>344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11">
      <c r="A3" s="84" t="s">
        <v>345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>
      <c r="A4" s="84" t="s">
        <v>346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>
      <c r="A5" s="84" t="s">
        <v>347</v>
      </c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1">
      <c r="A6" s="84" t="s">
        <v>348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>
      <c r="A7" s="84" t="s">
        <v>349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1">
      <c r="A8" s="84" t="s">
        <v>350</v>
      </c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1">
      <c r="A9" s="84" t="s">
        <v>351</v>
      </c>
      <c r="B9" s="82"/>
      <c r="C9" s="82"/>
      <c r="D9" s="82"/>
      <c r="E9" s="82"/>
      <c r="F9" s="82"/>
      <c r="G9" s="82"/>
      <c r="H9" s="82"/>
      <c r="I9" s="82"/>
      <c r="J9" s="82"/>
      <c r="K9" s="82"/>
    </row>
    <row r="10" spans="1:11">
      <c r="A10" s="84" t="s">
        <v>352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1">
      <c r="A11" s="84" t="s">
        <v>353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>
      <c r="A12" s="84" t="s">
        <v>354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4" spans="1:11">
      <c r="A14" s="158" t="s">
        <v>658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>
      <c r="A15" s="158" t="s">
        <v>920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>
      <c r="A16" s="85" t="s">
        <v>355</v>
      </c>
      <c r="B16" s="85" t="s">
        <v>764</v>
      </c>
      <c r="C16" s="85" t="s">
        <v>356</v>
      </c>
      <c r="D16" s="85" t="s">
        <v>357</v>
      </c>
      <c r="E16" s="85" t="s">
        <v>358</v>
      </c>
      <c r="F16" s="85" t="s">
        <v>359</v>
      </c>
      <c r="G16" s="85" t="s">
        <v>360</v>
      </c>
      <c r="H16" s="85" t="s">
        <v>361</v>
      </c>
      <c r="I16" s="85" t="s">
        <v>362</v>
      </c>
      <c r="J16" s="85" t="s">
        <v>363</v>
      </c>
      <c r="K16" s="85" t="s">
        <v>765</v>
      </c>
    </row>
    <row r="17" spans="1:11">
      <c r="A17" s="86"/>
      <c r="B17" s="86"/>
      <c r="C17" s="86"/>
      <c r="D17" s="86" t="s">
        <v>364</v>
      </c>
      <c r="E17" s="86"/>
      <c r="F17" s="86" t="s">
        <v>365</v>
      </c>
      <c r="G17" s="86" t="s">
        <v>366</v>
      </c>
      <c r="H17" s="86" t="s">
        <v>367</v>
      </c>
      <c r="I17" s="86" t="s">
        <v>368</v>
      </c>
      <c r="J17" s="86" t="s">
        <v>367</v>
      </c>
      <c r="K17" s="86"/>
    </row>
    <row r="18" spans="1:11">
      <c r="A18" s="87" t="s">
        <v>369</v>
      </c>
      <c r="B18" s="87" t="s">
        <v>766</v>
      </c>
      <c r="C18" s="87" t="s">
        <v>662</v>
      </c>
      <c r="D18" s="87"/>
      <c r="E18" s="88" t="s">
        <v>39</v>
      </c>
      <c r="F18" s="89" t="s">
        <v>113</v>
      </c>
      <c r="G18" s="90">
        <v>20</v>
      </c>
      <c r="H18" s="91">
        <v>105895480.47</v>
      </c>
      <c r="I18" s="91">
        <v>105895480.47</v>
      </c>
      <c r="J18" s="91">
        <v>0</v>
      </c>
      <c r="K18" s="89" t="s">
        <v>865</v>
      </c>
    </row>
    <row r="19" spans="1:11">
      <c r="A19" s="87" t="s">
        <v>371</v>
      </c>
      <c r="B19" s="87" t="s">
        <v>767</v>
      </c>
      <c r="C19" s="87" t="s">
        <v>663</v>
      </c>
      <c r="D19" s="87"/>
      <c r="E19" s="88" t="s">
        <v>40</v>
      </c>
      <c r="F19" s="89" t="s">
        <v>102</v>
      </c>
      <c r="G19" s="90">
        <v>20</v>
      </c>
      <c r="H19" s="91">
        <v>141766755.96000001</v>
      </c>
      <c r="I19" s="91">
        <v>141766755.96000001</v>
      </c>
      <c r="J19" s="91">
        <v>0</v>
      </c>
      <c r="K19" s="89" t="s">
        <v>865</v>
      </c>
    </row>
    <row r="20" spans="1:11">
      <c r="A20" s="87" t="s">
        <v>373</v>
      </c>
      <c r="B20" s="87" t="s">
        <v>768</v>
      </c>
      <c r="C20" s="87" t="s">
        <v>664</v>
      </c>
      <c r="D20" s="87"/>
      <c r="E20" s="88" t="s">
        <v>724</v>
      </c>
      <c r="F20" s="89" t="s">
        <v>109</v>
      </c>
      <c r="G20" s="90">
        <v>20</v>
      </c>
      <c r="H20" s="91">
        <v>334626262.94999999</v>
      </c>
      <c r="I20" s="91">
        <v>334626262.94999999</v>
      </c>
      <c r="J20" s="91">
        <v>0</v>
      </c>
      <c r="K20" s="89" t="s">
        <v>865</v>
      </c>
    </row>
    <row r="21" spans="1:11">
      <c r="A21" s="87" t="s">
        <v>375</v>
      </c>
      <c r="B21" s="87" t="s">
        <v>769</v>
      </c>
      <c r="C21" s="87" t="s">
        <v>665</v>
      </c>
      <c r="D21" s="87"/>
      <c r="E21" s="88" t="s">
        <v>27</v>
      </c>
      <c r="F21" s="89" t="s">
        <v>103</v>
      </c>
      <c r="G21" s="90">
        <v>20</v>
      </c>
      <c r="H21" s="91">
        <v>603492695</v>
      </c>
      <c r="I21" s="91">
        <v>603492695</v>
      </c>
      <c r="J21" s="91">
        <v>0</v>
      </c>
      <c r="K21" s="89" t="s">
        <v>865</v>
      </c>
    </row>
    <row r="22" spans="1:11">
      <c r="A22" s="87" t="s">
        <v>395</v>
      </c>
      <c r="B22" s="87" t="s">
        <v>770</v>
      </c>
      <c r="C22" s="87" t="s">
        <v>668</v>
      </c>
      <c r="D22" s="87"/>
      <c r="E22" s="88" t="s">
        <v>44</v>
      </c>
      <c r="F22" s="89" t="s">
        <v>116</v>
      </c>
      <c r="G22" s="90">
        <v>20</v>
      </c>
      <c r="H22" s="91">
        <v>219005114.25999999</v>
      </c>
      <c r="I22" s="91">
        <v>219005114.25999999</v>
      </c>
      <c r="J22" s="91">
        <v>0</v>
      </c>
      <c r="K22" s="89" t="s">
        <v>865</v>
      </c>
    </row>
    <row r="23" spans="1:11">
      <c r="A23" s="87" t="s">
        <v>397</v>
      </c>
      <c r="B23" s="87" t="s">
        <v>771</v>
      </c>
      <c r="C23" s="87" t="s">
        <v>672</v>
      </c>
      <c r="D23" s="87"/>
      <c r="E23" s="88" t="s">
        <v>25</v>
      </c>
      <c r="F23" s="89" t="s">
        <v>101</v>
      </c>
      <c r="G23" s="90">
        <v>20</v>
      </c>
      <c r="H23" s="91">
        <v>264723689.72</v>
      </c>
      <c r="I23" s="91">
        <v>264723689.72</v>
      </c>
      <c r="J23" s="91">
        <v>0</v>
      </c>
      <c r="K23" s="89" t="s">
        <v>865</v>
      </c>
    </row>
    <row r="24" spans="1:11">
      <c r="A24" s="87" t="s">
        <v>427</v>
      </c>
      <c r="B24" s="87"/>
      <c r="C24" s="87" t="s">
        <v>673</v>
      </c>
      <c r="D24" s="87"/>
      <c r="E24" s="88" t="s">
        <v>674</v>
      </c>
      <c r="F24" s="89" t="s">
        <v>675</v>
      </c>
      <c r="G24" s="90">
        <v>20</v>
      </c>
      <c r="H24" s="91">
        <v>283553600</v>
      </c>
      <c r="I24" s="91">
        <v>89729413.269999996</v>
      </c>
      <c r="J24" s="91">
        <v>193824186.72999999</v>
      </c>
      <c r="K24" s="89" t="s">
        <v>865</v>
      </c>
    </row>
    <row r="25" spans="1:11">
      <c r="A25" s="87" t="s">
        <v>666</v>
      </c>
      <c r="B25" s="87"/>
      <c r="C25" s="87" t="s">
        <v>464</v>
      </c>
      <c r="D25" s="87"/>
      <c r="E25" s="88" t="s">
        <v>569</v>
      </c>
      <c r="F25" s="89" t="s">
        <v>465</v>
      </c>
      <c r="G25" s="90">
        <v>20</v>
      </c>
      <c r="H25" s="91">
        <v>257939760</v>
      </c>
      <c r="I25" s="91">
        <v>68783936</v>
      </c>
      <c r="J25" s="91">
        <v>189155824</v>
      </c>
      <c r="K25" s="89" t="s">
        <v>865</v>
      </c>
    </row>
    <row r="26" spans="1:11">
      <c r="A26" s="87" t="s">
        <v>667</v>
      </c>
      <c r="B26" s="87"/>
      <c r="C26" s="87" t="s">
        <v>681</v>
      </c>
      <c r="D26" s="87"/>
      <c r="E26" s="88" t="s">
        <v>772</v>
      </c>
      <c r="F26" s="89" t="s">
        <v>683</v>
      </c>
      <c r="G26" s="90">
        <v>20</v>
      </c>
      <c r="H26" s="91">
        <v>96932000</v>
      </c>
      <c r="I26" s="91">
        <v>8077666.6500000004</v>
      </c>
      <c r="J26" s="91">
        <v>88854333.349999994</v>
      </c>
      <c r="K26" s="89" t="s">
        <v>865</v>
      </c>
    </row>
    <row r="27" spans="1:11">
      <c r="A27" s="87" t="s">
        <v>669</v>
      </c>
      <c r="B27" s="87"/>
      <c r="C27" s="87" t="s">
        <v>684</v>
      </c>
      <c r="D27" s="87"/>
      <c r="E27" s="88" t="s">
        <v>773</v>
      </c>
      <c r="F27" s="89" t="s">
        <v>683</v>
      </c>
      <c r="G27" s="90">
        <v>20</v>
      </c>
      <c r="H27" s="91">
        <v>96932000</v>
      </c>
      <c r="I27" s="91">
        <v>8077666.6500000004</v>
      </c>
      <c r="J27" s="91">
        <v>88854333.349999994</v>
      </c>
      <c r="K27" s="89" t="s">
        <v>865</v>
      </c>
    </row>
    <row r="28" spans="1:11">
      <c r="A28" s="87" t="s">
        <v>671</v>
      </c>
      <c r="B28" s="87"/>
      <c r="C28" s="87" t="s">
        <v>686</v>
      </c>
      <c r="D28" s="87"/>
      <c r="E28" s="88" t="s">
        <v>774</v>
      </c>
      <c r="F28" s="89" t="s">
        <v>683</v>
      </c>
      <c r="G28" s="90">
        <v>20</v>
      </c>
      <c r="H28" s="91">
        <v>96932000</v>
      </c>
      <c r="I28" s="91">
        <v>8077666.6500000004</v>
      </c>
      <c r="J28" s="91">
        <v>88854333.349999994</v>
      </c>
      <c r="K28" s="89" t="s">
        <v>865</v>
      </c>
    </row>
    <row r="29" spans="1:11">
      <c r="A29" s="152" t="s">
        <v>679</v>
      </c>
      <c r="B29" s="153"/>
      <c r="C29" s="153"/>
      <c r="D29" s="153"/>
      <c r="E29" s="153"/>
      <c r="F29" s="153"/>
      <c r="G29" s="154"/>
      <c r="H29" s="92">
        <v>2501799358.3600001</v>
      </c>
      <c r="I29" s="92">
        <v>1852256347.5799999</v>
      </c>
      <c r="J29" s="92">
        <v>649543010.77999997</v>
      </c>
      <c r="K29" s="93"/>
    </row>
    <row r="30" spans="1:11" ht="15" customHeight="1">
      <c r="A30" s="159" t="s">
        <v>680</v>
      </c>
      <c r="B30" s="160"/>
      <c r="C30" s="160"/>
      <c r="D30" s="160"/>
      <c r="E30" s="160"/>
      <c r="F30" s="160"/>
      <c r="G30" s="161"/>
      <c r="H30" s="94">
        <v>2501799358.3600001</v>
      </c>
      <c r="I30" s="94">
        <v>1852256347.5799999</v>
      </c>
      <c r="J30" s="94">
        <v>649543010.77999997</v>
      </c>
      <c r="K30" s="95"/>
    </row>
    <row r="31" spans="1:11">
      <c r="A31" s="152" t="s">
        <v>377</v>
      </c>
      <c r="B31" s="153"/>
      <c r="C31" s="153"/>
      <c r="D31" s="153"/>
      <c r="E31" s="153"/>
      <c r="F31" s="153"/>
      <c r="G31" s="154"/>
      <c r="H31" s="92">
        <v>2501799358.3600001</v>
      </c>
      <c r="I31" s="92">
        <v>1852256347.5799999</v>
      </c>
      <c r="J31" s="92">
        <v>649543010.77999997</v>
      </c>
      <c r="K31" s="93"/>
    </row>
    <row r="32" spans="1:11">
      <c r="A32" s="155" t="s">
        <v>378</v>
      </c>
      <c r="B32" s="156"/>
      <c r="C32" s="156"/>
      <c r="D32" s="156"/>
      <c r="E32" s="156"/>
      <c r="F32" s="156"/>
      <c r="G32" s="157"/>
      <c r="H32" s="97">
        <v>2501799358.3600001</v>
      </c>
      <c r="I32" s="98">
        <v>1852256347.5799999</v>
      </c>
      <c r="J32" s="98">
        <v>649543010.77999997</v>
      </c>
      <c r="K32" s="99"/>
    </row>
    <row r="33" spans="1:11">
      <c r="A33" s="155" t="s">
        <v>382</v>
      </c>
      <c r="B33" s="156"/>
      <c r="C33" s="156"/>
      <c r="D33" s="156"/>
      <c r="E33" s="156"/>
      <c r="F33" s="156"/>
      <c r="G33" s="157"/>
      <c r="H33" s="97">
        <v>2501799358.3600001</v>
      </c>
      <c r="I33" s="98">
        <v>1852256347.5799999</v>
      </c>
      <c r="J33" s="98">
        <v>649543010.77999997</v>
      </c>
      <c r="K33" s="99"/>
    </row>
    <row r="36" spans="1:11">
      <c r="A36" s="158" t="s">
        <v>866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>
      <c r="A37" s="158" t="s">
        <v>920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>
      <c r="A38" s="85" t="s">
        <v>355</v>
      </c>
      <c r="B38" s="85" t="s">
        <v>764</v>
      </c>
      <c r="C38" s="85" t="s">
        <v>356</v>
      </c>
      <c r="D38" s="85" t="s">
        <v>357</v>
      </c>
      <c r="E38" s="85" t="s">
        <v>358</v>
      </c>
      <c r="F38" s="85" t="s">
        <v>359</v>
      </c>
      <c r="G38" s="85" t="s">
        <v>360</v>
      </c>
      <c r="H38" s="85" t="s">
        <v>361</v>
      </c>
      <c r="I38" s="85" t="s">
        <v>362</v>
      </c>
      <c r="J38" s="85" t="s">
        <v>363</v>
      </c>
      <c r="K38" s="85" t="s">
        <v>765</v>
      </c>
    </row>
    <row r="39" spans="1:11">
      <c r="A39" s="86"/>
      <c r="B39" s="86"/>
      <c r="C39" s="86"/>
      <c r="D39" s="86" t="s">
        <v>364</v>
      </c>
      <c r="E39" s="86"/>
      <c r="F39" s="86" t="s">
        <v>365</v>
      </c>
      <c r="G39" s="86" t="s">
        <v>366</v>
      </c>
      <c r="H39" s="86" t="s">
        <v>367</v>
      </c>
      <c r="I39" s="86" t="s">
        <v>368</v>
      </c>
      <c r="J39" s="86" t="s">
        <v>367</v>
      </c>
      <c r="K39" s="86"/>
    </row>
    <row r="40" spans="1:11">
      <c r="A40" s="87" t="s">
        <v>369</v>
      </c>
      <c r="B40" s="87" t="s">
        <v>775</v>
      </c>
      <c r="C40" s="87" t="s">
        <v>461</v>
      </c>
      <c r="D40" s="87"/>
      <c r="E40" s="88" t="s">
        <v>86</v>
      </c>
      <c r="F40" s="89" t="s">
        <v>158</v>
      </c>
      <c r="G40" s="90">
        <v>20</v>
      </c>
      <c r="H40" s="91">
        <v>121150000</v>
      </c>
      <c r="I40" s="91">
        <v>95970908.269999996</v>
      </c>
      <c r="J40" s="91">
        <v>25179091.73</v>
      </c>
      <c r="K40" s="89" t="s">
        <v>865</v>
      </c>
    </row>
    <row r="41" spans="1:11">
      <c r="A41" s="87" t="s">
        <v>371</v>
      </c>
      <c r="B41" s="87" t="s">
        <v>776</v>
      </c>
      <c r="C41" s="87" t="s">
        <v>462</v>
      </c>
      <c r="D41" s="87"/>
      <c r="E41" s="88" t="s">
        <v>80</v>
      </c>
      <c r="F41" s="89" t="s">
        <v>153</v>
      </c>
      <c r="G41" s="90">
        <v>20</v>
      </c>
      <c r="H41" s="91">
        <v>82021200</v>
      </c>
      <c r="I41" s="91">
        <v>82021200</v>
      </c>
      <c r="J41" s="91">
        <v>0</v>
      </c>
      <c r="K41" s="89" t="s">
        <v>865</v>
      </c>
    </row>
    <row r="42" spans="1:11">
      <c r="A42" s="87" t="s">
        <v>373</v>
      </c>
      <c r="B42" s="87" t="s">
        <v>777</v>
      </c>
      <c r="C42" s="87" t="s">
        <v>463</v>
      </c>
      <c r="D42" s="87"/>
      <c r="E42" s="88" t="s">
        <v>85</v>
      </c>
      <c r="F42" s="89" t="s">
        <v>157</v>
      </c>
      <c r="G42" s="90">
        <v>20</v>
      </c>
      <c r="H42" s="91">
        <v>81943845</v>
      </c>
      <c r="I42" s="91">
        <v>81943845</v>
      </c>
      <c r="J42" s="91">
        <v>0</v>
      </c>
      <c r="K42" s="89" t="s">
        <v>865</v>
      </c>
    </row>
    <row r="43" spans="1:11">
      <c r="A43" s="152" t="s">
        <v>588</v>
      </c>
      <c r="B43" s="153"/>
      <c r="C43" s="153"/>
      <c r="D43" s="153"/>
      <c r="E43" s="153"/>
      <c r="F43" s="153"/>
      <c r="G43" s="154"/>
      <c r="H43" s="92">
        <v>285115045</v>
      </c>
      <c r="I43" s="92">
        <v>259935953.27000001</v>
      </c>
      <c r="J43" s="92">
        <v>25179091.73</v>
      </c>
      <c r="K43" s="93"/>
    </row>
    <row r="44" spans="1:11" ht="15" customHeight="1">
      <c r="A44" s="159" t="s">
        <v>589</v>
      </c>
      <c r="B44" s="160"/>
      <c r="C44" s="160"/>
      <c r="D44" s="160"/>
      <c r="E44" s="160"/>
      <c r="F44" s="160"/>
      <c r="G44" s="161"/>
      <c r="H44" s="94">
        <v>285115045</v>
      </c>
      <c r="I44" s="94">
        <v>0</v>
      </c>
      <c r="J44" s="94">
        <v>285115045</v>
      </c>
      <c r="K44" s="95"/>
    </row>
    <row r="45" spans="1:11">
      <c r="A45" s="152" t="s">
        <v>377</v>
      </c>
      <c r="B45" s="153"/>
      <c r="C45" s="153"/>
      <c r="D45" s="153"/>
      <c r="E45" s="153"/>
      <c r="F45" s="153"/>
      <c r="G45" s="154"/>
      <c r="H45" s="92">
        <v>285115045</v>
      </c>
      <c r="I45" s="92">
        <v>259935953.27000001</v>
      </c>
      <c r="J45" s="92">
        <v>25179091.73</v>
      </c>
      <c r="K45" s="93"/>
    </row>
    <row r="46" spans="1:11">
      <c r="A46" s="155" t="s">
        <v>378</v>
      </c>
      <c r="B46" s="156"/>
      <c r="C46" s="156"/>
      <c r="D46" s="156"/>
      <c r="E46" s="156"/>
      <c r="F46" s="156"/>
      <c r="G46" s="157"/>
      <c r="H46" s="97">
        <v>285115045</v>
      </c>
      <c r="I46" s="98">
        <v>0</v>
      </c>
      <c r="J46" s="98">
        <v>285115045</v>
      </c>
      <c r="K46" s="99"/>
    </row>
    <row r="47" spans="1:11">
      <c r="A47" s="155" t="s">
        <v>382</v>
      </c>
      <c r="B47" s="156"/>
      <c r="C47" s="156"/>
      <c r="D47" s="156"/>
      <c r="E47" s="156"/>
      <c r="F47" s="156"/>
      <c r="G47" s="157"/>
      <c r="H47" s="97">
        <v>285115045</v>
      </c>
      <c r="I47" s="98">
        <v>0</v>
      </c>
      <c r="J47" s="98">
        <v>285115045</v>
      </c>
      <c r="K47" s="99"/>
    </row>
    <row r="50" spans="1:11">
      <c r="A50" s="158" t="s">
        <v>867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>
      <c r="A51" s="158" t="s">
        <v>920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>
      <c r="A52" s="85" t="s">
        <v>355</v>
      </c>
      <c r="B52" s="85" t="s">
        <v>764</v>
      </c>
      <c r="C52" s="85" t="s">
        <v>356</v>
      </c>
      <c r="D52" s="85" t="s">
        <v>357</v>
      </c>
      <c r="E52" s="85" t="s">
        <v>358</v>
      </c>
      <c r="F52" s="85" t="s">
        <v>359</v>
      </c>
      <c r="G52" s="85" t="s">
        <v>360</v>
      </c>
      <c r="H52" s="85" t="s">
        <v>361</v>
      </c>
      <c r="I52" s="85" t="s">
        <v>362</v>
      </c>
      <c r="J52" s="85" t="s">
        <v>363</v>
      </c>
      <c r="K52" s="85" t="s">
        <v>765</v>
      </c>
    </row>
    <row r="53" spans="1:11">
      <c r="A53" s="86"/>
      <c r="B53" s="86"/>
      <c r="C53" s="86"/>
      <c r="D53" s="86" t="s">
        <v>364</v>
      </c>
      <c r="E53" s="86"/>
      <c r="F53" s="86" t="s">
        <v>365</v>
      </c>
      <c r="G53" s="86" t="s">
        <v>366</v>
      </c>
      <c r="H53" s="86" t="s">
        <v>367</v>
      </c>
      <c r="I53" s="86" t="s">
        <v>368</v>
      </c>
      <c r="J53" s="86" t="s">
        <v>367</v>
      </c>
      <c r="K53" s="86"/>
    </row>
    <row r="54" spans="1:11">
      <c r="A54" s="87" t="s">
        <v>369</v>
      </c>
      <c r="B54" s="87" t="s">
        <v>778</v>
      </c>
      <c r="C54" s="87" t="s">
        <v>477</v>
      </c>
      <c r="D54" s="87"/>
      <c r="E54" s="88" t="s">
        <v>68</v>
      </c>
      <c r="F54" s="89" t="s">
        <v>141</v>
      </c>
      <c r="G54" s="90">
        <v>20</v>
      </c>
      <c r="H54" s="91">
        <v>81355300</v>
      </c>
      <c r="I54" s="91">
        <v>81355300</v>
      </c>
      <c r="J54" s="91">
        <v>0</v>
      </c>
      <c r="K54" s="89" t="s">
        <v>865</v>
      </c>
    </row>
    <row r="55" spans="1:11">
      <c r="A55" s="87" t="s">
        <v>371</v>
      </c>
      <c r="B55" s="87" t="s">
        <v>779</v>
      </c>
      <c r="C55" s="87" t="s">
        <v>478</v>
      </c>
      <c r="D55" s="87"/>
      <c r="E55" s="88" t="s">
        <v>66</v>
      </c>
      <c r="F55" s="89" t="s">
        <v>139</v>
      </c>
      <c r="G55" s="90">
        <v>20</v>
      </c>
      <c r="H55" s="91">
        <v>60566804.880000003</v>
      </c>
      <c r="I55" s="91">
        <v>60566804.880000003</v>
      </c>
      <c r="J55" s="91">
        <v>0</v>
      </c>
      <c r="K55" s="89" t="s">
        <v>865</v>
      </c>
    </row>
    <row r="56" spans="1:11">
      <c r="A56" s="87" t="s">
        <v>373</v>
      </c>
      <c r="B56" s="87" t="s">
        <v>780</v>
      </c>
      <c r="C56" s="87" t="s">
        <v>479</v>
      </c>
      <c r="D56" s="87"/>
      <c r="E56" s="88" t="s">
        <v>49</v>
      </c>
      <c r="F56" s="89" t="s">
        <v>121</v>
      </c>
      <c r="G56" s="90">
        <v>20</v>
      </c>
      <c r="H56" s="91">
        <v>139051450</v>
      </c>
      <c r="I56" s="91">
        <v>139051450</v>
      </c>
      <c r="J56" s="91">
        <v>0</v>
      </c>
      <c r="K56" s="89" t="s">
        <v>865</v>
      </c>
    </row>
    <row r="57" spans="1:11">
      <c r="A57" s="87" t="s">
        <v>375</v>
      </c>
      <c r="B57" s="87" t="s">
        <v>781</v>
      </c>
      <c r="C57" s="87" t="s">
        <v>480</v>
      </c>
      <c r="D57" s="87"/>
      <c r="E57" s="88" t="s">
        <v>32</v>
      </c>
      <c r="F57" s="89" t="s">
        <v>105</v>
      </c>
      <c r="G57" s="90">
        <v>20</v>
      </c>
      <c r="H57" s="91">
        <v>148194748.50999999</v>
      </c>
      <c r="I57" s="91">
        <v>148194748.50999999</v>
      </c>
      <c r="J57" s="91">
        <v>0</v>
      </c>
      <c r="K57" s="89" t="s">
        <v>865</v>
      </c>
    </row>
    <row r="58" spans="1:11">
      <c r="A58" s="152" t="s">
        <v>590</v>
      </c>
      <c r="B58" s="153"/>
      <c r="C58" s="153"/>
      <c r="D58" s="153"/>
      <c r="E58" s="153"/>
      <c r="F58" s="153"/>
      <c r="G58" s="154"/>
      <c r="H58" s="92">
        <v>429168303.38999999</v>
      </c>
      <c r="I58" s="92">
        <v>429168303.38999999</v>
      </c>
      <c r="J58" s="92">
        <v>0</v>
      </c>
      <c r="K58" s="93"/>
    </row>
    <row r="59" spans="1:11" ht="15" customHeight="1">
      <c r="A59" s="159" t="s">
        <v>591</v>
      </c>
      <c r="B59" s="160"/>
      <c r="C59" s="160"/>
      <c r="D59" s="160"/>
      <c r="E59" s="160"/>
      <c r="F59" s="160"/>
      <c r="G59" s="161"/>
      <c r="H59" s="94">
        <v>429168303.38999999</v>
      </c>
      <c r="I59" s="94">
        <v>0</v>
      </c>
      <c r="J59" s="94">
        <v>429168303.38999999</v>
      </c>
      <c r="K59" s="95"/>
    </row>
    <row r="60" spans="1:11">
      <c r="A60" s="152" t="s">
        <v>377</v>
      </c>
      <c r="B60" s="153"/>
      <c r="C60" s="153"/>
      <c r="D60" s="153"/>
      <c r="E60" s="153"/>
      <c r="F60" s="153"/>
      <c r="G60" s="154"/>
      <c r="H60" s="92">
        <v>429168303.38999999</v>
      </c>
      <c r="I60" s="92">
        <v>429168303.38999999</v>
      </c>
      <c r="J60" s="92">
        <v>0</v>
      </c>
      <c r="K60" s="93"/>
    </row>
    <row r="61" spans="1:11">
      <c r="A61" s="155" t="s">
        <v>378</v>
      </c>
      <c r="B61" s="156"/>
      <c r="C61" s="156"/>
      <c r="D61" s="156"/>
      <c r="E61" s="156"/>
      <c r="F61" s="156"/>
      <c r="G61" s="157"/>
      <c r="H61" s="97">
        <v>429168303.38999999</v>
      </c>
      <c r="I61" s="98">
        <v>0</v>
      </c>
      <c r="J61" s="98">
        <v>429168303.38999999</v>
      </c>
      <c r="K61" s="99"/>
    </row>
    <row r="62" spans="1:11">
      <c r="A62" s="155" t="s">
        <v>382</v>
      </c>
      <c r="B62" s="156"/>
      <c r="C62" s="156"/>
      <c r="D62" s="156"/>
      <c r="E62" s="156"/>
      <c r="F62" s="156"/>
      <c r="G62" s="157"/>
      <c r="H62" s="97">
        <v>429168303.38999999</v>
      </c>
      <c r="I62" s="98">
        <v>0</v>
      </c>
      <c r="J62" s="98">
        <v>429168303.38999999</v>
      </c>
      <c r="K62" s="99"/>
    </row>
    <row r="65" spans="1:11">
      <c r="A65" s="158" t="s">
        <v>868</v>
      </c>
      <c r="B65" s="158"/>
      <c r="C65" s="158"/>
      <c r="D65" s="158"/>
      <c r="E65" s="158"/>
      <c r="F65" s="158"/>
      <c r="G65" s="158"/>
      <c r="H65" s="158"/>
      <c r="I65" s="158"/>
      <c r="J65" s="158"/>
      <c r="K65" s="158"/>
    </row>
    <row r="66" spans="1:11">
      <c r="A66" s="158" t="s">
        <v>920</v>
      </c>
      <c r="B66" s="158"/>
      <c r="C66" s="158"/>
      <c r="D66" s="158"/>
      <c r="E66" s="158"/>
      <c r="F66" s="158"/>
      <c r="G66" s="158"/>
      <c r="H66" s="158"/>
      <c r="I66" s="158"/>
      <c r="J66" s="158"/>
      <c r="K66" s="158"/>
    </row>
    <row r="67" spans="1:11">
      <c r="A67" s="85" t="s">
        <v>355</v>
      </c>
      <c r="B67" s="85" t="s">
        <v>764</v>
      </c>
      <c r="C67" s="85" t="s">
        <v>356</v>
      </c>
      <c r="D67" s="85" t="s">
        <v>357</v>
      </c>
      <c r="E67" s="85" t="s">
        <v>358</v>
      </c>
      <c r="F67" s="85" t="s">
        <v>359</v>
      </c>
      <c r="G67" s="85" t="s">
        <v>360</v>
      </c>
      <c r="H67" s="85" t="s">
        <v>361</v>
      </c>
      <c r="I67" s="85" t="s">
        <v>362</v>
      </c>
      <c r="J67" s="85" t="s">
        <v>363</v>
      </c>
      <c r="K67" s="85" t="s">
        <v>765</v>
      </c>
    </row>
    <row r="68" spans="1:11">
      <c r="A68" s="86"/>
      <c r="B68" s="86"/>
      <c r="C68" s="86"/>
      <c r="D68" s="86" t="s">
        <v>364</v>
      </c>
      <c r="E68" s="86"/>
      <c r="F68" s="86" t="s">
        <v>365</v>
      </c>
      <c r="G68" s="86" t="s">
        <v>366</v>
      </c>
      <c r="H68" s="86" t="s">
        <v>367</v>
      </c>
      <c r="I68" s="86" t="s">
        <v>368</v>
      </c>
      <c r="J68" s="86" t="s">
        <v>367</v>
      </c>
      <c r="K68" s="86"/>
    </row>
    <row r="69" spans="1:11">
      <c r="A69" s="87" t="s">
        <v>369</v>
      </c>
      <c r="B69" s="87" t="s">
        <v>782</v>
      </c>
      <c r="C69" s="87" t="s">
        <v>488</v>
      </c>
      <c r="D69" s="87"/>
      <c r="E69" s="88" t="s">
        <v>83</v>
      </c>
      <c r="F69" s="89" t="s">
        <v>155</v>
      </c>
      <c r="G69" s="90">
        <v>20</v>
      </c>
      <c r="H69" s="91">
        <v>140665192</v>
      </c>
      <c r="I69" s="91">
        <v>140665192</v>
      </c>
      <c r="J69" s="91">
        <v>0</v>
      </c>
      <c r="K69" s="89" t="s">
        <v>865</v>
      </c>
    </row>
    <row r="70" spans="1:11">
      <c r="A70" s="87" t="s">
        <v>371</v>
      </c>
      <c r="B70" s="87" t="s">
        <v>783</v>
      </c>
      <c r="C70" s="87" t="s">
        <v>489</v>
      </c>
      <c r="D70" s="87"/>
      <c r="E70" s="88" t="s">
        <v>72</v>
      </c>
      <c r="F70" s="89" t="s">
        <v>146</v>
      </c>
      <c r="G70" s="90">
        <v>20</v>
      </c>
      <c r="H70" s="91">
        <v>68892231</v>
      </c>
      <c r="I70" s="91">
        <v>68892231</v>
      </c>
      <c r="J70" s="91">
        <v>0</v>
      </c>
      <c r="K70" s="89" t="s">
        <v>865</v>
      </c>
    </row>
    <row r="71" spans="1:11">
      <c r="A71" s="152" t="s">
        <v>577</v>
      </c>
      <c r="B71" s="153"/>
      <c r="C71" s="153"/>
      <c r="D71" s="153"/>
      <c r="E71" s="153"/>
      <c r="F71" s="153"/>
      <c r="G71" s="154"/>
      <c r="H71" s="92">
        <v>209557423</v>
      </c>
      <c r="I71" s="92">
        <v>209557423</v>
      </c>
      <c r="J71" s="92">
        <v>0</v>
      </c>
      <c r="K71" s="93"/>
    </row>
    <row r="72" spans="1:11" ht="15" customHeight="1">
      <c r="A72" s="159" t="s">
        <v>578</v>
      </c>
      <c r="B72" s="160"/>
      <c r="C72" s="160"/>
      <c r="D72" s="160"/>
      <c r="E72" s="160"/>
      <c r="F72" s="160"/>
      <c r="G72" s="161"/>
      <c r="H72" s="94">
        <v>209557423</v>
      </c>
      <c r="I72" s="94">
        <v>0</v>
      </c>
      <c r="J72" s="94">
        <v>209557423</v>
      </c>
      <c r="K72" s="95"/>
    </row>
    <row r="73" spans="1:11">
      <c r="A73" s="152" t="s">
        <v>377</v>
      </c>
      <c r="B73" s="153"/>
      <c r="C73" s="153"/>
      <c r="D73" s="153"/>
      <c r="E73" s="153"/>
      <c r="F73" s="153"/>
      <c r="G73" s="154"/>
      <c r="H73" s="92">
        <v>209557423</v>
      </c>
      <c r="I73" s="92">
        <v>209557423</v>
      </c>
      <c r="J73" s="92">
        <v>0</v>
      </c>
      <c r="K73" s="93"/>
    </row>
    <row r="74" spans="1:11">
      <c r="A74" s="155" t="s">
        <v>378</v>
      </c>
      <c r="B74" s="156"/>
      <c r="C74" s="156"/>
      <c r="D74" s="156"/>
      <c r="E74" s="156"/>
      <c r="F74" s="156"/>
      <c r="G74" s="157"/>
      <c r="H74" s="97">
        <v>209557423</v>
      </c>
      <c r="I74" s="98">
        <v>0</v>
      </c>
      <c r="J74" s="98">
        <v>209557423</v>
      </c>
      <c r="K74" s="99"/>
    </row>
    <row r="75" spans="1:11">
      <c r="A75" s="155" t="s">
        <v>382</v>
      </c>
      <c r="B75" s="156"/>
      <c r="C75" s="156"/>
      <c r="D75" s="156"/>
      <c r="E75" s="156"/>
      <c r="F75" s="156"/>
      <c r="G75" s="157"/>
      <c r="H75" s="97">
        <v>209557423</v>
      </c>
      <c r="I75" s="98">
        <v>0</v>
      </c>
      <c r="J75" s="98">
        <v>209557423</v>
      </c>
      <c r="K75" s="99"/>
    </row>
    <row r="78" spans="1:11">
      <c r="A78" s="158" t="s">
        <v>579</v>
      </c>
      <c r="B78" s="158"/>
      <c r="C78" s="158"/>
      <c r="D78" s="158"/>
      <c r="E78" s="158"/>
      <c r="F78" s="158"/>
      <c r="G78" s="158"/>
      <c r="H78" s="158"/>
      <c r="I78" s="158"/>
      <c r="J78" s="158"/>
      <c r="K78" s="158"/>
    </row>
    <row r="79" spans="1:11">
      <c r="A79" s="158" t="s">
        <v>920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</row>
    <row r="80" spans="1:11">
      <c r="A80" s="85" t="s">
        <v>355</v>
      </c>
      <c r="B80" s="85" t="s">
        <v>764</v>
      </c>
      <c r="C80" s="85" t="s">
        <v>356</v>
      </c>
      <c r="D80" s="85" t="s">
        <v>357</v>
      </c>
      <c r="E80" s="85" t="s">
        <v>358</v>
      </c>
      <c r="F80" s="85" t="s">
        <v>359</v>
      </c>
      <c r="G80" s="85" t="s">
        <v>360</v>
      </c>
      <c r="H80" s="85" t="s">
        <v>361</v>
      </c>
      <c r="I80" s="85" t="s">
        <v>362</v>
      </c>
      <c r="J80" s="85" t="s">
        <v>363</v>
      </c>
      <c r="K80" s="85" t="s">
        <v>765</v>
      </c>
    </row>
    <row r="81" spans="1:11">
      <c r="A81" s="86"/>
      <c r="B81" s="86"/>
      <c r="C81" s="86"/>
      <c r="D81" s="86" t="s">
        <v>364</v>
      </c>
      <c r="E81" s="86"/>
      <c r="F81" s="86" t="s">
        <v>365</v>
      </c>
      <c r="G81" s="86" t="s">
        <v>366</v>
      </c>
      <c r="H81" s="86" t="s">
        <v>367</v>
      </c>
      <c r="I81" s="86" t="s">
        <v>368</v>
      </c>
      <c r="J81" s="86" t="s">
        <v>367</v>
      </c>
      <c r="K81" s="86"/>
    </row>
    <row r="82" spans="1:11">
      <c r="A82" s="87" t="s">
        <v>369</v>
      </c>
      <c r="B82" s="87" t="s">
        <v>784</v>
      </c>
      <c r="C82" s="87" t="s">
        <v>661</v>
      </c>
      <c r="D82" s="87"/>
      <c r="E82" s="88" t="s">
        <v>38</v>
      </c>
      <c r="F82" s="89" t="s">
        <v>112</v>
      </c>
      <c r="G82" s="90">
        <v>20</v>
      </c>
      <c r="H82" s="91">
        <v>78962050</v>
      </c>
      <c r="I82" s="91">
        <v>52641366.799999997</v>
      </c>
      <c r="J82" s="91">
        <v>26320683.199999999</v>
      </c>
      <c r="K82" s="89" t="s">
        <v>865</v>
      </c>
    </row>
    <row r="83" spans="1:11">
      <c r="A83" s="87" t="s">
        <v>371</v>
      </c>
      <c r="B83" s="87" t="s">
        <v>785</v>
      </c>
      <c r="C83" s="87" t="s">
        <v>726</v>
      </c>
      <c r="D83" s="87"/>
      <c r="E83" s="88" t="s">
        <v>571</v>
      </c>
      <c r="F83" s="89" t="s">
        <v>111</v>
      </c>
      <c r="G83" s="90">
        <v>20</v>
      </c>
      <c r="H83" s="91">
        <v>139171503.78999999</v>
      </c>
      <c r="I83" s="91">
        <v>139171503.78999999</v>
      </c>
      <c r="J83" s="91">
        <v>0</v>
      </c>
      <c r="K83" s="89" t="s">
        <v>865</v>
      </c>
    </row>
    <row r="84" spans="1:11">
      <c r="A84" s="87" t="s">
        <v>373</v>
      </c>
      <c r="B84" s="87"/>
      <c r="C84" s="87" t="s">
        <v>677</v>
      </c>
      <c r="D84" s="87"/>
      <c r="E84" s="88" t="s">
        <v>333</v>
      </c>
      <c r="F84" s="89" t="s">
        <v>429</v>
      </c>
      <c r="G84" s="90">
        <v>20</v>
      </c>
      <c r="H84" s="91">
        <v>496330200</v>
      </c>
      <c r="I84" s="91">
        <v>124016630</v>
      </c>
      <c r="J84" s="91">
        <v>372313570</v>
      </c>
      <c r="K84" s="89" t="s">
        <v>865</v>
      </c>
    </row>
    <row r="85" spans="1:11">
      <c r="A85" s="87" t="s">
        <v>375</v>
      </c>
      <c r="B85" s="87"/>
      <c r="C85" s="87" t="s">
        <v>491</v>
      </c>
      <c r="D85" s="87"/>
      <c r="E85" s="88" t="s">
        <v>492</v>
      </c>
      <c r="F85" s="89" t="s">
        <v>493</v>
      </c>
      <c r="G85" s="90">
        <v>20</v>
      </c>
      <c r="H85" s="91">
        <v>256409760</v>
      </c>
      <c r="I85" s="91">
        <v>68375936</v>
      </c>
      <c r="J85" s="91">
        <v>188033824</v>
      </c>
      <c r="K85" s="89" t="s">
        <v>786</v>
      </c>
    </row>
    <row r="86" spans="1:11">
      <c r="A86" s="152" t="s">
        <v>494</v>
      </c>
      <c r="B86" s="153"/>
      <c r="C86" s="153"/>
      <c r="D86" s="153"/>
      <c r="E86" s="153"/>
      <c r="F86" s="153"/>
      <c r="G86" s="154"/>
      <c r="H86" s="92">
        <v>970873513.78999996</v>
      </c>
      <c r="I86" s="92">
        <v>384205436.58999997</v>
      </c>
      <c r="J86" s="92">
        <v>586668077.20000005</v>
      </c>
      <c r="K86" s="93"/>
    </row>
    <row r="87" spans="1:11" ht="15" customHeight="1">
      <c r="A87" s="159" t="s">
        <v>495</v>
      </c>
      <c r="B87" s="160"/>
      <c r="C87" s="160"/>
      <c r="D87" s="160"/>
      <c r="E87" s="160"/>
      <c r="F87" s="160"/>
      <c r="G87" s="161"/>
      <c r="H87" s="94">
        <v>970873513.78999996</v>
      </c>
      <c r="I87" s="94">
        <v>1852256347.5799999</v>
      </c>
      <c r="J87" s="94">
        <v>-881382833.78999996</v>
      </c>
      <c r="K87" s="95"/>
    </row>
    <row r="88" spans="1:11">
      <c r="A88" s="152" t="s">
        <v>377</v>
      </c>
      <c r="B88" s="153"/>
      <c r="C88" s="153"/>
      <c r="D88" s="153"/>
      <c r="E88" s="153"/>
      <c r="F88" s="153"/>
      <c r="G88" s="154"/>
      <c r="H88" s="92">
        <v>970873513.78999996</v>
      </c>
      <c r="I88" s="92">
        <v>384205436.58999997</v>
      </c>
      <c r="J88" s="92">
        <v>586668077.20000005</v>
      </c>
      <c r="K88" s="93"/>
    </row>
    <row r="89" spans="1:11">
      <c r="A89" s="155" t="s">
        <v>378</v>
      </c>
      <c r="B89" s="156"/>
      <c r="C89" s="156"/>
      <c r="D89" s="156"/>
      <c r="E89" s="156"/>
      <c r="F89" s="156"/>
      <c r="G89" s="157"/>
      <c r="H89" s="97">
        <v>970873513.78999996</v>
      </c>
      <c r="I89" s="98">
        <v>1852256347.5799999</v>
      </c>
      <c r="J89" s="98">
        <v>-881382833.78999996</v>
      </c>
      <c r="K89" s="99"/>
    </row>
    <row r="90" spans="1:11">
      <c r="A90" s="155" t="s">
        <v>382</v>
      </c>
      <c r="B90" s="156"/>
      <c r="C90" s="156"/>
      <c r="D90" s="156"/>
      <c r="E90" s="156"/>
      <c r="F90" s="156"/>
      <c r="G90" s="157"/>
      <c r="H90" s="97">
        <v>970873513.78999996</v>
      </c>
      <c r="I90" s="98">
        <v>1852256347.5799999</v>
      </c>
      <c r="J90" s="98">
        <v>-881382833.78999996</v>
      </c>
      <c r="K90" s="99"/>
    </row>
    <row r="93" spans="1:11">
      <c r="A93" s="158" t="s">
        <v>869</v>
      </c>
      <c r="B93" s="158"/>
      <c r="C93" s="158"/>
      <c r="D93" s="158"/>
      <c r="E93" s="158"/>
      <c r="F93" s="158"/>
      <c r="G93" s="158"/>
      <c r="H93" s="158"/>
      <c r="I93" s="158"/>
      <c r="J93" s="158"/>
      <c r="K93" s="158"/>
    </row>
    <row r="94" spans="1:11">
      <c r="A94" s="158" t="s">
        <v>920</v>
      </c>
      <c r="B94" s="158"/>
      <c r="C94" s="158"/>
      <c r="D94" s="158"/>
      <c r="E94" s="158"/>
      <c r="F94" s="158"/>
      <c r="G94" s="158"/>
      <c r="H94" s="158"/>
      <c r="I94" s="158"/>
      <c r="J94" s="158"/>
      <c r="K94" s="158"/>
    </row>
    <row r="95" spans="1:11">
      <c r="A95" s="85" t="s">
        <v>355</v>
      </c>
      <c r="B95" s="85" t="s">
        <v>764</v>
      </c>
      <c r="C95" s="85" t="s">
        <v>356</v>
      </c>
      <c r="D95" s="85" t="s">
        <v>357</v>
      </c>
      <c r="E95" s="85" t="s">
        <v>358</v>
      </c>
      <c r="F95" s="85" t="s">
        <v>359</v>
      </c>
      <c r="G95" s="85" t="s">
        <v>360</v>
      </c>
      <c r="H95" s="85" t="s">
        <v>361</v>
      </c>
      <c r="I95" s="85" t="s">
        <v>362</v>
      </c>
      <c r="J95" s="85" t="s">
        <v>363</v>
      </c>
      <c r="K95" s="85" t="s">
        <v>765</v>
      </c>
    </row>
    <row r="96" spans="1:11">
      <c r="A96" s="86"/>
      <c r="B96" s="86"/>
      <c r="C96" s="86"/>
      <c r="D96" s="86" t="s">
        <v>364</v>
      </c>
      <c r="E96" s="86"/>
      <c r="F96" s="86" t="s">
        <v>365</v>
      </c>
      <c r="G96" s="86" t="s">
        <v>366</v>
      </c>
      <c r="H96" s="86" t="s">
        <v>367</v>
      </c>
      <c r="I96" s="86" t="s">
        <v>368</v>
      </c>
      <c r="J96" s="86" t="s">
        <v>367</v>
      </c>
      <c r="K96" s="86"/>
    </row>
    <row r="97" spans="1:11">
      <c r="A97" s="87" t="s">
        <v>369</v>
      </c>
      <c r="B97" s="87" t="s">
        <v>787</v>
      </c>
      <c r="C97" s="87" t="s">
        <v>483</v>
      </c>
      <c r="D97" s="87"/>
      <c r="E97" s="88" t="s">
        <v>56</v>
      </c>
      <c r="F97" s="89" t="s">
        <v>128</v>
      </c>
      <c r="G97" s="90">
        <v>20</v>
      </c>
      <c r="H97" s="91">
        <v>138686845</v>
      </c>
      <c r="I97" s="91">
        <v>138686845</v>
      </c>
      <c r="J97" s="91">
        <v>0</v>
      </c>
      <c r="K97" s="89" t="s">
        <v>865</v>
      </c>
    </row>
    <row r="98" spans="1:11">
      <c r="A98" s="87" t="s">
        <v>371</v>
      </c>
      <c r="B98" s="87" t="s">
        <v>788</v>
      </c>
      <c r="C98" s="87" t="s">
        <v>485</v>
      </c>
      <c r="D98" s="87"/>
      <c r="E98" s="88" t="s">
        <v>52</v>
      </c>
      <c r="F98" s="89" t="s">
        <v>124</v>
      </c>
      <c r="G98" s="90">
        <v>20</v>
      </c>
      <c r="H98" s="91">
        <v>67826586</v>
      </c>
      <c r="I98" s="91">
        <v>67826586</v>
      </c>
      <c r="J98" s="91">
        <v>0</v>
      </c>
      <c r="K98" s="89" t="s">
        <v>865</v>
      </c>
    </row>
    <row r="99" spans="1:11">
      <c r="A99" s="87" t="s">
        <v>373</v>
      </c>
      <c r="B99" s="87" t="s">
        <v>789</v>
      </c>
      <c r="C99" s="87" t="s">
        <v>486</v>
      </c>
      <c r="D99" s="87"/>
      <c r="E99" s="88" t="s">
        <v>45</v>
      </c>
      <c r="F99" s="89" t="s">
        <v>117</v>
      </c>
      <c r="G99" s="90">
        <v>20</v>
      </c>
      <c r="H99" s="91">
        <v>61422969.609999999</v>
      </c>
      <c r="I99" s="91">
        <v>61422969.609999999</v>
      </c>
      <c r="J99" s="91">
        <v>0</v>
      </c>
      <c r="K99" s="89" t="s">
        <v>865</v>
      </c>
    </row>
    <row r="100" spans="1:11">
      <c r="A100" s="152" t="s">
        <v>592</v>
      </c>
      <c r="B100" s="153"/>
      <c r="C100" s="153"/>
      <c r="D100" s="153"/>
      <c r="E100" s="153"/>
      <c r="F100" s="153"/>
      <c r="G100" s="154"/>
      <c r="H100" s="92">
        <v>267936400.61000001</v>
      </c>
      <c r="I100" s="92">
        <v>267936400.61000001</v>
      </c>
      <c r="J100" s="92">
        <v>0</v>
      </c>
      <c r="K100" s="93"/>
    </row>
    <row r="101" spans="1:11" ht="15" customHeight="1">
      <c r="A101" s="159" t="s">
        <v>593</v>
      </c>
      <c r="B101" s="160"/>
      <c r="C101" s="160"/>
      <c r="D101" s="160"/>
      <c r="E101" s="160"/>
      <c r="F101" s="160"/>
      <c r="G101" s="161"/>
      <c r="H101" s="94">
        <v>267936400.61000001</v>
      </c>
      <c r="I101" s="94">
        <v>0</v>
      </c>
      <c r="J101" s="94">
        <v>267936400.61000001</v>
      </c>
      <c r="K101" s="95"/>
    </row>
    <row r="102" spans="1:11">
      <c r="A102" s="152" t="s">
        <v>377</v>
      </c>
      <c r="B102" s="153"/>
      <c r="C102" s="153"/>
      <c r="D102" s="153"/>
      <c r="E102" s="153"/>
      <c r="F102" s="153"/>
      <c r="G102" s="154"/>
      <c r="H102" s="92">
        <v>267936400.61000001</v>
      </c>
      <c r="I102" s="92">
        <v>267936400.61000001</v>
      </c>
      <c r="J102" s="92">
        <v>0</v>
      </c>
      <c r="K102" s="93"/>
    </row>
    <row r="103" spans="1:11">
      <c r="A103" s="155" t="s">
        <v>378</v>
      </c>
      <c r="B103" s="156"/>
      <c r="C103" s="156"/>
      <c r="D103" s="156"/>
      <c r="E103" s="156"/>
      <c r="F103" s="156"/>
      <c r="G103" s="157"/>
      <c r="H103" s="97">
        <v>267936400.61000001</v>
      </c>
      <c r="I103" s="98">
        <v>0</v>
      </c>
      <c r="J103" s="98">
        <v>267936400.61000001</v>
      </c>
      <c r="K103" s="99"/>
    </row>
    <row r="104" spans="1:11">
      <c r="A104" s="155" t="s">
        <v>382</v>
      </c>
      <c r="B104" s="156"/>
      <c r="C104" s="156"/>
      <c r="D104" s="156"/>
      <c r="E104" s="156"/>
      <c r="F104" s="156"/>
      <c r="G104" s="157"/>
      <c r="H104" s="97">
        <v>267936400.61000001</v>
      </c>
      <c r="I104" s="98">
        <v>0</v>
      </c>
      <c r="J104" s="98">
        <v>267936400.61000001</v>
      </c>
      <c r="K104" s="99"/>
    </row>
    <row r="107" spans="1:11">
      <c r="A107" s="158" t="s">
        <v>870</v>
      </c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</row>
    <row r="108" spans="1:11">
      <c r="A108" s="158" t="s">
        <v>920</v>
      </c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</row>
    <row r="109" spans="1:11">
      <c r="A109" s="85" t="s">
        <v>355</v>
      </c>
      <c r="B109" s="85" t="s">
        <v>764</v>
      </c>
      <c r="C109" s="85" t="s">
        <v>356</v>
      </c>
      <c r="D109" s="85" t="s">
        <v>357</v>
      </c>
      <c r="E109" s="85" t="s">
        <v>358</v>
      </c>
      <c r="F109" s="85" t="s">
        <v>359</v>
      </c>
      <c r="G109" s="85" t="s">
        <v>360</v>
      </c>
      <c r="H109" s="85" t="s">
        <v>361</v>
      </c>
      <c r="I109" s="85" t="s">
        <v>362</v>
      </c>
      <c r="J109" s="85" t="s">
        <v>363</v>
      </c>
      <c r="K109" s="85" t="s">
        <v>765</v>
      </c>
    </row>
    <row r="110" spans="1:11">
      <c r="A110" s="86"/>
      <c r="B110" s="86"/>
      <c r="C110" s="86"/>
      <c r="D110" s="86" t="s">
        <v>364</v>
      </c>
      <c r="E110" s="86"/>
      <c r="F110" s="86" t="s">
        <v>365</v>
      </c>
      <c r="G110" s="86" t="s">
        <v>366</v>
      </c>
      <c r="H110" s="86" t="s">
        <v>367</v>
      </c>
      <c r="I110" s="86" t="s">
        <v>368</v>
      </c>
      <c r="J110" s="86" t="s">
        <v>367</v>
      </c>
      <c r="K110" s="86"/>
    </row>
    <row r="111" spans="1:11">
      <c r="A111" s="87" t="s">
        <v>369</v>
      </c>
      <c r="B111" s="87" t="s">
        <v>790</v>
      </c>
      <c r="C111" s="87" t="s">
        <v>481</v>
      </c>
      <c r="D111" s="87"/>
      <c r="E111" s="88" t="s">
        <v>75</v>
      </c>
      <c r="F111" s="89" t="s">
        <v>149</v>
      </c>
      <c r="G111" s="90">
        <v>20</v>
      </c>
      <c r="H111" s="91">
        <v>81898207.200000003</v>
      </c>
      <c r="I111" s="91">
        <v>81898207.200000003</v>
      </c>
      <c r="J111" s="91">
        <v>0</v>
      </c>
      <c r="K111" s="89" t="s">
        <v>865</v>
      </c>
    </row>
    <row r="112" spans="1:11">
      <c r="A112" s="87" t="s">
        <v>371</v>
      </c>
      <c r="B112" s="87" t="s">
        <v>791</v>
      </c>
      <c r="C112" s="87" t="s">
        <v>482</v>
      </c>
      <c r="D112" s="87"/>
      <c r="E112" s="88" t="s">
        <v>63</v>
      </c>
      <c r="F112" s="89" t="s">
        <v>136</v>
      </c>
      <c r="G112" s="90">
        <v>20</v>
      </c>
      <c r="H112" s="91">
        <v>138740450</v>
      </c>
      <c r="I112" s="91">
        <v>129491086.48</v>
      </c>
      <c r="J112" s="91">
        <v>9249363.5199999996</v>
      </c>
      <c r="K112" s="89" t="s">
        <v>865</v>
      </c>
    </row>
    <row r="113" spans="1:11">
      <c r="A113" s="152" t="s">
        <v>594</v>
      </c>
      <c r="B113" s="153"/>
      <c r="C113" s="153"/>
      <c r="D113" s="153"/>
      <c r="E113" s="153"/>
      <c r="F113" s="153"/>
      <c r="G113" s="154"/>
      <c r="H113" s="92">
        <v>220638657.19999999</v>
      </c>
      <c r="I113" s="92">
        <v>211389293.68000001</v>
      </c>
      <c r="J113" s="92">
        <v>9249363.5199999996</v>
      </c>
      <c r="K113" s="93"/>
    </row>
    <row r="114" spans="1:11" ht="15" customHeight="1">
      <c r="A114" s="159" t="s">
        <v>595</v>
      </c>
      <c r="B114" s="160"/>
      <c r="C114" s="160"/>
      <c r="D114" s="160"/>
      <c r="E114" s="160"/>
      <c r="F114" s="160"/>
      <c r="G114" s="161"/>
      <c r="H114" s="94">
        <v>220638657.19999999</v>
      </c>
      <c r="I114" s="94">
        <v>0</v>
      </c>
      <c r="J114" s="94">
        <v>220638657.19999999</v>
      </c>
      <c r="K114" s="95"/>
    </row>
    <row r="115" spans="1:11">
      <c r="A115" s="152" t="s">
        <v>377</v>
      </c>
      <c r="B115" s="153"/>
      <c r="C115" s="153"/>
      <c r="D115" s="153"/>
      <c r="E115" s="153"/>
      <c r="F115" s="153"/>
      <c r="G115" s="154"/>
      <c r="H115" s="92">
        <v>220638657.19999999</v>
      </c>
      <c r="I115" s="92">
        <v>211389293.68000001</v>
      </c>
      <c r="J115" s="92">
        <v>9249363.5199999996</v>
      </c>
      <c r="K115" s="93"/>
    </row>
    <row r="116" spans="1:11">
      <c r="A116" s="155" t="s">
        <v>378</v>
      </c>
      <c r="B116" s="156"/>
      <c r="C116" s="156"/>
      <c r="D116" s="156"/>
      <c r="E116" s="156"/>
      <c r="F116" s="156"/>
      <c r="G116" s="157"/>
      <c r="H116" s="97">
        <v>220638657.19999999</v>
      </c>
      <c r="I116" s="98">
        <v>0</v>
      </c>
      <c r="J116" s="98">
        <v>220638657.19999999</v>
      </c>
      <c r="K116" s="99"/>
    </row>
    <row r="117" spans="1:11">
      <c r="A117" s="155" t="s">
        <v>382</v>
      </c>
      <c r="B117" s="156"/>
      <c r="C117" s="156"/>
      <c r="D117" s="156"/>
      <c r="E117" s="156"/>
      <c r="F117" s="156"/>
      <c r="G117" s="157"/>
      <c r="H117" s="97">
        <v>220638657.19999999</v>
      </c>
      <c r="I117" s="98">
        <v>0</v>
      </c>
      <c r="J117" s="98">
        <v>220638657.19999999</v>
      </c>
      <c r="K117" s="99"/>
    </row>
    <row r="120" spans="1:11">
      <c r="A120" s="158" t="s">
        <v>596</v>
      </c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</row>
    <row r="121" spans="1:11">
      <c r="A121" s="158" t="s">
        <v>920</v>
      </c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</row>
    <row r="122" spans="1:11">
      <c r="A122" s="85" t="s">
        <v>355</v>
      </c>
      <c r="B122" s="85" t="s">
        <v>764</v>
      </c>
      <c r="C122" s="85" t="s">
        <v>356</v>
      </c>
      <c r="D122" s="85" t="s">
        <v>357</v>
      </c>
      <c r="E122" s="85" t="s">
        <v>358</v>
      </c>
      <c r="F122" s="85" t="s">
        <v>359</v>
      </c>
      <c r="G122" s="85" t="s">
        <v>360</v>
      </c>
      <c r="H122" s="85" t="s">
        <v>361</v>
      </c>
      <c r="I122" s="85" t="s">
        <v>362</v>
      </c>
      <c r="J122" s="85" t="s">
        <v>363</v>
      </c>
      <c r="K122" s="85" t="s">
        <v>765</v>
      </c>
    </row>
    <row r="123" spans="1:11">
      <c r="A123" s="86"/>
      <c r="B123" s="86"/>
      <c r="C123" s="86"/>
      <c r="D123" s="86" t="s">
        <v>364</v>
      </c>
      <c r="E123" s="86"/>
      <c r="F123" s="86" t="s">
        <v>365</v>
      </c>
      <c r="G123" s="86" t="s">
        <v>366</v>
      </c>
      <c r="H123" s="86" t="s">
        <v>367</v>
      </c>
      <c r="I123" s="86" t="s">
        <v>368</v>
      </c>
      <c r="J123" s="86" t="s">
        <v>367</v>
      </c>
      <c r="K123" s="86"/>
    </row>
    <row r="124" spans="1:11">
      <c r="A124" s="87" t="s">
        <v>369</v>
      </c>
      <c r="B124" s="87" t="s">
        <v>792</v>
      </c>
      <c r="C124" s="87" t="s">
        <v>394</v>
      </c>
      <c r="D124" s="87"/>
      <c r="E124" s="88" t="s">
        <v>97</v>
      </c>
      <c r="F124" s="89" t="s">
        <v>166</v>
      </c>
      <c r="G124" s="90">
        <v>20</v>
      </c>
      <c r="H124" s="91">
        <v>119086000</v>
      </c>
      <c r="I124" s="91">
        <v>93284033.489999995</v>
      </c>
      <c r="J124" s="91">
        <v>25801966.510000002</v>
      </c>
      <c r="K124" s="89" t="s">
        <v>793</v>
      </c>
    </row>
    <row r="125" spans="1:11">
      <c r="A125" s="87" t="s">
        <v>371</v>
      </c>
      <c r="B125" s="87" t="s">
        <v>794</v>
      </c>
      <c r="C125" s="87" t="s">
        <v>370</v>
      </c>
      <c r="D125" s="87"/>
      <c r="E125" s="88" t="s">
        <v>94</v>
      </c>
      <c r="F125" s="89" t="s">
        <v>164</v>
      </c>
      <c r="G125" s="90">
        <v>20</v>
      </c>
      <c r="H125" s="91">
        <v>68880431</v>
      </c>
      <c r="I125" s="91">
        <v>68880431</v>
      </c>
      <c r="J125" s="91">
        <v>0</v>
      </c>
      <c r="K125" s="89" t="s">
        <v>793</v>
      </c>
    </row>
    <row r="126" spans="1:11">
      <c r="A126" s="87" t="s">
        <v>373</v>
      </c>
      <c r="B126" s="87" t="s">
        <v>795</v>
      </c>
      <c r="C126" s="87" t="s">
        <v>372</v>
      </c>
      <c r="D126" s="87"/>
      <c r="E126" s="88" t="s">
        <v>95</v>
      </c>
      <c r="F126" s="89" t="s">
        <v>105</v>
      </c>
      <c r="G126" s="90">
        <v>20</v>
      </c>
      <c r="H126" s="91">
        <v>156343318.16999999</v>
      </c>
      <c r="I126" s="91">
        <v>156343318.16999999</v>
      </c>
      <c r="J126" s="91">
        <v>0</v>
      </c>
      <c r="K126" s="89" t="s">
        <v>793</v>
      </c>
    </row>
    <row r="127" spans="1:11">
      <c r="A127" s="87" t="s">
        <v>375</v>
      </c>
      <c r="B127" s="87" t="s">
        <v>797</v>
      </c>
      <c r="C127" s="87" t="s">
        <v>376</v>
      </c>
      <c r="D127" s="87"/>
      <c r="E127" s="88" t="s">
        <v>64</v>
      </c>
      <c r="F127" s="89" t="s">
        <v>137</v>
      </c>
      <c r="G127" s="90">
        <v>20</v>
      </c>
      <c r="H127" s="91">
        <v>120278285</v>
      </c>
      <c r="I127" s="91">
        <v>120278285</v>
      </c>
      <c r="J127" s="91">
        <v>0</v>
      </c>
      <c r="K127" s="89" t="s">
        <v>793</v>
      </c>
    </row>
    <row r="128" spans="1:11">
      <c r="A128" s="87" t="s">
        <v>395</v>
      </c>
      <c r="B128" s="87"/>
      <c r="C128" s="87" t="s">
        <v>379</v>
      </c>
      <c r="D128" s="87" t="s">
        <v>798</v>
      </c>
      <c r="E128" s="88" t="s">
        <v>380</v>
      </c>
      <c r="F128" s="89" t="s">
        <v>381</v>
      </c>
      <c r="G128" s="90">
        <v>20</v>
      </c>
      <c r="H128" s="91">
        <v>257651580</v>
      </c>
      <c r="I128" s="91">
        <v>55824509</v>
      </c>
      <c r="J128" s="91">
        <v>201827071</v>
      </c>
      <c r="K128" s="89" t="s">
        <v>793</v>
      </c>
    </row>
    <row r="129" spans="1:11">
      <c r="A129" s="87" t="s">
        <v>397</v>
      </c>
      <c r="B129" s="87"/>
      <c r="C129" s="87" t="s">
        <v>871</v>
      </c>
      <c r="D129" s="87"/>
      <c r="E129" s="88" t="s">
        <v>872</v>
      </c>
      <c r="F129" s="89" t="s">
        <v>921</v>
      </c>
      <c r="G129" s="90">
        <v>20</v>
      </c>
      <c r="H129" s="91">
        <v>136589680</v>
      </c>
      <c r="I129" s="91">
        <v>4628872.5</v>
      </c>
      <c r="J129" s="91">
        <v>131960807.5</v>
      </c>
      <c r="K129" s="89" t="s">
        <v>873</v>
      </c>
    </row>
    <row r="130" spans="1:11">
      <c r="A130" s="152" t="s">
        <v>597</v>
      </c>
      <c r="B130" s="153"/>
      <c r="C130" s="153"/>
      <c r="D130" s="153"/>
      <c r="E130" s="153"/>
      <c r="F130" s="153"/>
      <c r="G130" s="154"/>
      <c r="H130" s="92">
        <v>858829294.16999996</v>
      </c>
      <c r="I130" s="92">
        <v>499239449.16000003</v>
      </c>
      <c r="J130" s="92">
        <v>359589845.00999999</v>
      </c>
      <c r="K130" s="93"/>
    </row>
    <row r="131" spans="1:11" ht="15" customHeight="1">
      <c r="A131" s="159" t="s">
        <v>598</v>
      </c>
      <c r="B131" s="160"/>
      <c r="C131" s="160"/>
      <c r="D131" s="160"/>
      <c r="E131" s="160"/>
      <c r="F131" s="160"/>
      <c r="G131" s="161"/>
      <c r="H131" s="94">
        <v>858829294.16999996</v>
      </c>
      <c r="I131" s="94">
        <v>0</v>
      </c>
      <c r="J131" s="94">
        <v>858829294.16999996</v>
      </c>
      <c r="K131" s="95"/>
    </row>
    <row r="132" spans="1:11">
      <c r="A132" s="152" t="s">
        <v>377</v>
      </c>
      <c r="B132" s="153"/>
      <c r="C132" s="153"/>
      <c r="D132" s="153"/>
      <c r="E132" s="153"/>
      <c r="F132" s="153"/>
      <c r="G132" s="154"/>
      <c r="H132" s="92">
        <v>858829294.16999996</v>
      </c>
      <c r="I132" s="92">
        <v>499239449.16000003</v>
      </c>
      <c r="J132" s="92">
        <v>359589845.00999999</v>
      </c>
      <c r="K132" s="93"/>
    </row>
    <row r="133" spans="1:11">
      <c r="A133" s="155" t="s">
        <v>378</v>
      </c>
      <c r="B133" s="156"/>
      <c r="C133" s="156"/>
      <c r="D133" s="156"/>
      <c r="E133" s="156"/>
      <c r="F133" s="156"/>
      <c r="G133" s="157"/>
      <c r="H133" s="97">
        <v>858829294.16999996</v>
      </c>
      <c r="I133" s="98">
        <v>0</v>
      </c>
      <c r="J133" s="98">
        <v>858829294.16999996</v>
      </c>
      <c r="K133" s="99"/>
    </row>
    <row r="134" spans="1:11">
      <c r="A134" s="155" t="s">
        <v>382</v>
      </c>
      <c r="B134" s="156"/>
      <c r="C134" s="156"/>
      <c r="D134" s="156"/>
      <c r="E134" s="156"/>
      <c r="F134" s="156"/>
      <c r="G134" s="157"/>
      <c r="H134" s="97">
        <v>858829294.16999996</v>
      </c>
      <c r="I134" s="98">
        <v>0</v>
      </c>
      <c r="J134" s="98">
        <v>858829294.16999996</v>
      </c>
      <c r="K134" s="99"/>
    </row>
    <row r="137" spans="1:11">
      <c r="A137" s="158" t="s">
        <v>599</v>
      </c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</row>
    <row r="138" spans="1:11">
      <c r="A138" s="158" t="s">
        <v>920</v>
      </c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</row>
    <row r="139" spans="1:11">
      <c r="A139" s="85" t="s">
        <v>355</v>
      </c>
      <c r="B139" s="85" t="s">
        <v>764</v>
      </c>
      <c r="C139" s="85" t="s">
        <v>356</v>
      </c>
      <c r="D139" s="85" t="s">
        <v>357</v>
      </c>
      <c r="E139" s="85" t="s">
        <v>358</v>
      </c>
      <c r="F139" s="85" t="s">
        <v>359</v>
      </c>
      <c r="G139" s="85" t="s">
        <v>360</v>
      </c>
      <c r="H139" s="85" t="s">
        <v>361</v>
      </c>
      <c r="I139" s="85" t="s">
        <v>362</v>
      </c>
      <c r="J139" s="85" t="s">
        <v>363</v>
      </c>
      <c r="K139" s="85" t="s">
        <v>765</v>
      </c>
    </row>
    <row r="140" spans="1:11">
      <c r="A140" s="86"/>
      <c r="B140" s="86"/>
      <c r="C140" s="86"/>
      <c r="D140" s="86" t="s">
        <v>364</v>
      </c>
      <c r="E140" s="86"/>
      <c r="F140" s="86" t="s">
        <v>365</v>
      </c>
      <c r="G140" s="86" t="s">
        <v>366</v>
      </c>
      <c r="H140" s="86" t="s">
        <v>367</v>
      </c>
      <c r="I140" s="86" t="s">
        <v>368</v>
      </c>
      <c r="J140" s="86" t="s">
        <v>367</v>
      </c>
      <c r="K140" s="86"/>
    </row>
    <row r="141" spans="1:11">
      <c r="A141" s="87" t="s">
        <v>369</v>
      </c>
      <c r="B141" s="87" t="s">
        <v>799</v>
      </c>
      <c r="C141" s="87" t="s">
        <v>383</v>
      </c>
      <c r="D141" s="87"/>
      <c r="E141" s="88" t="s">
        <v>47</v>
      </c>
      <c r="F141" s="89" t="s">
        <v>119</v>
      </c>
      <c r="G141" s="90">
        <v>20</v>
      </c>
      <c r="H141" s="91">
        <v>145973804.56999999</v>
      </c>
      <c r="I141" s="91">
        <v>145973804.56999999</v>
      </c>
      <c r="J141" s="91">
        <v>0</v>
      </c>
      <c r="K141" s="89" t="s">
        <v>800</v>
      </c>
    </row>
    <row r="142" spans="1:11">
      <c r="A142" s="87" t="s">
        <v>371</v>
      </c>
      <c r="B142" s="87" t="s">
        <v>801</v>
      </c>
      <c r="C142" s="87" t="s">
        <v>384</v>
      </c>
      <c r="D142" s="87"/>
      <c r="E142" s="88" t="s">
        <v>42</v>
      </c>
      <c r="F142" s="89" t="s">
        <v>115</v>
      </c>
      <c r="G142" s="90">
        <v>20</v>
      </c>
      <c r="H142" s="91">
        <v>133353000</v>
      </c>
      <c r="I142" s="91">
        <v>93347100</v>
      </c>
      <c r="J142" s="91">
        <v>40005900</v>
      </c>
      <c r="K142" s="89" t="s">
        <v>800</v>
      </c>
    </row>
    <row r="143" spans="1:11">
      <c r="A143" s="87" t="s">
        <v>373</v>
      </c>
      <c r="B143" s="87"/>
      <c r="C143" s="87" t="s">
        <v>385</v>
      </c>
      <c r="D143" s="87"/>
      <c r="E143" s="88" t="s">
        <v>30</v>
      </c>
      <c r="F143" s="89" t="s">
        <v>386</v>
      </c>
      <c r="G143" s="90">
        <v>20</v>
      </c>
      <c r="H143" s="91">
        <v>162790000</v>
      </c>
      <c r="I143" s="91">
        <v>97516166.609999999</v>
      </c>
      <c r="J143" s="91">
        <v>65273833.390000001</v>
      </c>
      <c r="K143" s="89" t="s">
        <v>800</v>
      </c>
    </row>
    <row r="144" spans="1:11">
      <c r="A144" s="87" t="s">
        <v>375</v>
      </c>
      <c r="B144" s="87"/>
      <c r="C144" s="87" t="s">
        <v>387</v>
      </c>
      <c r="D144" s="87"/>
      <c r="E144" s="88" t="s">
        <v>563</v>
      </c>
      <c r="F144" s="89" t="s">
        <v>389</v>
      </c>
      <c r="G144" s="90">
        <v>20</v>
      </c>
      <c r="H144" s="91">
        <v>265926580</v>
      </c>
      <c r="I144" s="91">
        <v>57526550.710000001</v>
      </c>
      <c r="J144" s="91">
        <v>208400029.28999999</v>
      </c>
      <c r="K144" s="89" t="s">
        <v>802</v>
      </c>
    </row>
    <row r="145" spans="1:11" ht="30.75" customHeight="1">
      <c r="A145" s="87" t="s">
        <v>395</v>
      </c>
      <c r="B145" s="87"/>
      <c r="C145" s="87" t="s">
        <v>572</v>
      </c>
      <c r="D145" s="87"/>
      <c r="E145" s="88" t="s">
        <v>600</v>
      </c>
      <c r="F145" s="89" t="s">
        <v>573</v>
      </c>
      <c r="G145" s="90">
        <v>20</v>
      </c>
      <c r="H145" s="91">
        <v>166206000</v>
      </c>
      <c r="I145" s="91">
        <v>27701000</v>
      </c>
      <c r="J145" s="91">
        <v>138505000</v>
      </c>
      <c r="K145" s="89" t="s">
        <v>802</v>
      </c>
    </row>
    <row r="146" spans="1:11">
      <c r="A146" s="152" t="s">
        <v>601</v>
      </c>
      <c r="B146" s="153"/>
      <c r="C146" s="153"/>
      <c r="D146" s="153"/>
      <c r="E146" s="153"/>
      <c r="F146" s="153"/>
      <c r="G146" s="154"/>
      <c r="H146" s="92">
        <v>874249384.57000005</v>
      </c>
      <c r="I146" s="92">
        <v>422064621.88999999</v>
      </c>
      <c r="J146" s="92">
        <v>452184762.68000001</v>
      </c>
      <c r="K146" s="93"/>
    </row>
    <row r="147" spans="1:11" ht="15" customHeight="1">
      <c r="A147" s="159" t="s">
        <v>602</v>
      </c>
      <c r="B147" s="160"/>
      <c r="C147" s="160"/>
      <c r="D147" s="160"/>
      <c r="E147" s="160"/>
      <c r="F147" s="160"/>
      <c r="G147" s="161"/>
      <c r="H147" s="94">
        <v>874249384.57000005</v>
      </c>
      <c r="I147" s="94">
        <v>0</v>
      </c>
      <c r="J147" s="94">
        <v>874249384.57000005</v>
      </c>
      <c r="K147" s="95"/>
    </row>
    <row r="148" spans="1:11">
      <c r="A148" s="152" t="s">
        <v>377</v>
      </c>
      <c r="B148" s="153"/>
      <c r="C148" s="153"/>
      <c r="D148" s="153"/>
      <c r="E148" s="153"/>
      <c r="F148" s="153"/>
      <c r="G148" s="154"/>
      <c r="H148" s="92">
        <v>874249384.57000005</v>
      </c>
      <c r="I148" s="92">
        <v>422064621.88999999</v>
      </c>
      <c r="J148" s="92">
        <v>452184762.68000001</v>
      </c>
      <c r="K148" s="93"/>
    </row>
    <row r="149" spans="1:11">
      <c r="A149" s="155" t="s">
        <v>378</v>
      </c>
      <c r="B149" s="156"/>
      <c r="C149" s="156"/>
      <c r="D149" s="156"/>
      <c r="E149" s="156"/>
      <c r="F149" s="156"/>
      <c r="G149" s="157"/>
      <c r="H149" s="97">
        <v>874249384.57000005</v>
      </c>
      <c r="I149" s="98">
        <v>0</v>
      </c>
      <c r="J149" s="98">
        <v>874249384.57000005</v>
      </c>
      <c r="K149" s="99"/>
    </row>
    <row r="150" spans="1:11">
      <c r="A150" s="155" t="s">
        <v>382</v>
      </c>
      <c r="B150" s="156"/>
      <c r="C150" s="156"/>
      <c r="D150" s="156"/>
      <c r="E150" s="156"/>
      <c r="F150" s="156"/>
      <c r="G150" s="157"/>
      <c r="H150" s="97">
        <v>874249384.57000005</v>
      </c>
      <c r="I150" s="98">
        <v>0</v>
      </c>
      <c r="J150" s="98">
        <v>874249384.57000005</v>
      </c>
      <c r="K150" s="99"/>
    </row>
    <row r="153" spans="1:11">
      <c r="A153" s="158" t="s">
        <v>603</v>
      </c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</row>
    <row r="154" spans="1:11">
      <c r="A154" s="158" t="s">
        <v>920</v>
      </c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</row>
    <row r="155" spans="1:11">
      <c r="A155" s="85" t="s">
        <v>355</v>
      </c>
      <c r="B155" s="85" t="s">
        <v>764</v>
      </c>
      <c r="C155" s="85" t="s">
        <v>356</v>
      </c>
      <c r="D155" s="85" t="s">
        <v>357</v>
      </c>
      <c r="E155" s="85" t="s">
        <v>358</v>
      </c>
      <c r="F155" s="85" t="s">
        <v>359</v>
      </c>
      <c r="G155" s="85" t="s">
        <v>360</v>
      </c>
      <c r="H155" s="85" t="s">
        <v>361</v>
      </c>
      <c r="I155" s="85" t="s">
        <v>362</v>
      </c>
      <c r="J155" s="85" t="s">
        <v>363</v>
      </c>
      <c r="K155" s="85" t="s">
        <v>765</v>
      </c>
    </row>
    <row r="156" spans="1:11">
      <c r="A156" s="86"/>
      <c r="B156" s="86"/>
      <c r="C156" s="86"/>
      <c r="D156" s="86" t="s">
        <v>364</v>
      </c>
      <c r="E156" s="86"/>
      <c r="F156" s="86" t="s">
        <v>365</v>
      </c>
      <c r="G156" s="86" t="s">
        <v>366</v>
      </c>
      <c r="H156" s="86" t="s">
        <v>367</v>
      </c>
      <c r="I156" s="86" t="s">
        <v>368</v>
      </c>
      <c r="J156" s="86" t="s">
        <v>367</v>
      </c>
      <c r="K156" s="86"/>
    </row>
    <row r="157" spans="1:11">
      <c r="A157" s="87" t="s">
        <v>369</v>
      </c>
      <c r="B157" s="87" t="s">
        <v>803</v>
      </c>
      <c r="C157" s="87" t="s">
        <v>390</v>
      </c>
      <c r="D157" s="87"/>
      <c r="E157" s="88" t="s">
        <v>99</v>
      </c>
      <c r="F157" s="89" t="s">
        <v>167</v>
      </c>
      <c r="G157" s="90">
        <v>20</v>
      </c>
      <c r="H157" s="91">
        <v>68176786</v>
      </c>
      <c r="I157" s="91">
        <v>68176786</v>
      </c>
      <c r="J157" s="91">
        <v>0</v>
      </c>
      <c r="K157" s="89" t="s">
        <v>922</v>
      </c>
    </row>
    <row r="158" spans="1:11">
      <c r="A158" s="87" t="s">
        <v>371</v>
      </c>
      <c r="B158" s="87" t="s">
        <v>804</v>
      </c>
      <c r="C158" s="87" t="s">
        <v>391</v>
      </c>
      <c r="D158" s="87"/>
      <c r="E158" s="88" t="s">
        <v>392</v>
      </c>
      <c r="F158" s="89" t="s">
        <v>143</v>
      </c>
      <c r="G158" s="90">
        <v>20</v>
      </c>
      <c r="H158" s="91">
        <v>146984739.50999999</v>
      </c>
      <c r="I158" s="91">
        <v>146984739.50999999</v>
      </c>
      <c r="J158" s="91">
        <v>0</v>
      </c>
      <c r="K158" s="89" t="s">
        <v>922</v>
      </c>
    </row>
    <row r="159" spans="1:11">
      <c r="A159" s="87" t="s">
        <v>373</v>
      </c>
      <c r="B159" s="87" t="s">
        <v>805</v>
      </c>
      <c r="C159" s="87" t="s">
        <v>393</v>
      </c>
      <c r="D159" s="87"/>
      <c r="E159" s="88" t="s">
        <v>100</v>
      </c>
      <c r="F159" s="89" t="s">
        <v>166</v>
      </c>
      <c r="G159" s="90">
        <v>20</v>
      </c>
      <c r="H159" s="91">
        <v>147782000</v>
      </c>
      <c r="I159" s="91">
        <v>115762566.52</v>
      </c>
      <c r="J159" s="91">
        <v>32019433.48</v>
      </c>
      <c r="K159" s="89" t="s">
        <v>922</v>
      </c>
    </row>
    <row r="160" spans="1:11">
      <c r="A160" s="87" t="s">
        <v>375</v>
      </c>
      <c r="B160" s="87" t="s">
        <v>806</v>
      </c>
      <c r="C160" s="87" t="s">
        <v>396</v>
      </c>
      <c r="D160" s="87"/>
      <c r="E160" s="88" t="s">
        <v>69</v>
      </c>
      <c r="F160" s="89" t="s">
        <v>143</v>
      </c>
      <c r="G160" s="90">
        <v>20</v>
      </c>
      <c r="H160" s="91">
        <v>61338257.740000002</v>
      </c>
      <c r="I160" s="91">
        <v>61338257.740000002</v>
      </c>
      <c r="J160" s="91">
        <v>0</v>
      </c>
      <c r="K160" s="89" t="s">
        <v>922</v>
      </c>
    </row>
    <row r="161" spans="1:11">
      <c r="A161" s="87" t="s">
        <v>395</v>
      </c>
      <c r="B161" s="87"/>
      <c r="C161" s="87" t="s">
        <v>398</v>
      </c>
      <c r="D161" s="87"/>
      <c r="E161" s="88" t="s">
        <v>399</v>
      </c>
      <c r="F161" s="89" t="s">
        <v>400</v>
      </c>
      <c r="G161" s="90">
        <v>20</v>
      </c>
      <c r="H161" s="91">
        <v>262569760</v>
      </c>
      <c r="I161" s="91">
        <v>65642440.049999997</v>
      </c>
      <c r="J161" s="91">
        <v>196927319.94999999</v>
      </c>
      <c r="K161" s="89" t="s">
        <v>922</v>
      </c>
    </row>
    <row r="162" spans="1:11">
      <c r="A162" s="87" t="s">
        <v>397</v>
      </c>
      <c r="B162" s="87"/>
      <c r="C162" s="87" t="s">
        <v>727</v>
      </c>
      <c r="D162" s="87"/>
      <c r="E162" s="88" t="s">
        <v>728</v>
      </c>
      <c r="F162" s="89" t="s">
        <v>574</v>
      </c>
      <c r="G162" s="90">
        <v>20</v>
      </c>
      <c r="H162" s="91">
        <v>100626500</v>
      </c>
      <c r="I162" s="91">
        <v>13416866.640000001</v>
      </c>
      <c r="J162" s="91">
        <v>87209633.359999999</v>
      </c>
      <c r="K162" s="89" t="s">
        <v>922</v>
      </c>
    </row>
    <row r="163" spans="1:11">
      <c r="A163" s="152" t="s">
        <v>604</v>
      </c>
      <c r="B163" s="153"/>
      <c r="C163" s="153"/>
      <c r="D163" s="153"/>
      <c r="E163" s="153"/>
      <c r="F163" s="153"/>
      <c r="G163" s="154"/>
      <c r="H163" s="92">
        <v>787478043.25</v>
      </c>
      <c r="I163" s="92">
        <v>471321656.45999998</v>
      </c>
      <c r="J163" s="92">
        <v>316156386.79000002</v>
      </c>
      <c r="K163" s="93"/>
    </row>
    <row r="164" spans="1:11" ht="15" customHeight="1">
      <c r="A164" s="159" t="s">
        <v>605</v>
      </c>
      <c r="B164" s="160"/>
      <c r="C164" s="160"/>
      <c r="D164" s="160"/>
      <c r="E164" s="160"/>
      <c r="F164" s="160"/>
      <c r="G164" s="161"/>
      <c r="H164" s="94">
        <v>787478043.25</v>
      </c>
      <c r="I164" s="94">
        <v>0</v>
      </c>
      <c r="J164" s="94">
        <v>787478043.25</v>
      </c>
      <c r="K164" s="95"/>
    </row>
    <row r="165" spans="1:11">
      <c r="A165" s="152" t="s">
        <v>377</v>
      </c>
      <c r="B165" s="153"/>
      <c r="C165" s="153"/>
      <c r="D165" s="153"/>
      <c r="E165" s="153"/>
      <c r="F165" s="153"/>
      <c r="G165" s="154"/>
      <c r="H165" s="92">
        <v>787478043.25</v>
      </c>
      <c r="I165" s="92">
        <v>471321656.45999998</v>
      </c>
      <c r="J165" s="92">
        <v>316156386.79000002</v>
      </c>
      <c r="K165" s="93"/>
    </row>
    <row r="166" spans="1:11">
      <c r="A166" s="155" t="s">
        <v>378</v>
      </c>
      <c r="B166" s="156"/>
      <c r="C166" s="156"/>
      <c r="D166" s="156"/>
      <c r="E166" s="156"/>
      <c r="F166" s="156"/>
      <c r="G166" s="157"/>
      <c r="H166" s="97">
        <v>787478043.25</v>
      </c>
      <c r="I166" s="98">
        <v>0</v>
      </c>
      <c r="J166" s="98">
        <v>787478043.25</v>
      </c>
      <c r="K166" s="99"/>
    </row>
    <row r="167" spans="1:11">
      <c r="A167" s="155" t="s">
        <v>382</v>
      </c>
      <c r="B167" s="156"/>
      <c r="C167" s="156"/>
      <c r="D167" s="156"/>
      <c r="E167" s="156"/>
      <c r="F167" s="156"/>
      <c r="G167" s="157"/>
      <c r="H167" s="97">
        <v>787478043.25</v>
      </c>
      <c r="I167" s="98">
        <v>0</v>
      </c>
      <c r="J167" s="98">
        <v>787478043.25</v>
      </c>
      <c r="K167" s="99"/>
    </row>
    <row r="170" spans="1:11">
      <c r="A170" s="158" t="s">
        <v>606</v>
      </c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</row>
    <row r="171" spans="1:11">
      <c r="A171" s="158" t="s">
        <v>920</v>
      </c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</row>
    <row r="172" spans="1:11">
      <c r="A172" s="85" t="s">
        <v>355</v>
      </c>
      <c r="B172" s="85" t="s">
        <v>764</v>
      </c>
      <c r="C172" s="85" t="s">
        <v>356</v>
      </c>
      <c r="D172" s="85" t="s">
        <v>357</v>
      </c>
      <c r="E172" s="85" t="s">
        <v>358</v>
      </c>
      <c r="F172" s="85" t="s">
        <v>359</v>
      </c>
      <c r="G172" s="85" t="s">
        <v>360</v>
      </c>
      <c r="H172" s="85" t="s">
        <v>361</v>
      </c>
      <c r="I172" s="85" t="s">
        <v>362</v>
      </c>
      <c r="J172" s="85" t="s">
        <v>363</v>
      </c>
      <c r="K172" s="85" t="s">
        <v>765</v>
      </c>
    </row>
    <row r="173" spans="1:11">
      <c r="A173" s="86"/>
      <c r="B173" s="86"/>
      <c r="C173" s="86"/>
      <c r="D173" s="86" t="s">
        <v>364</v>
      </c>
      <c r="E173" s="86"/>
      <c r="F173" s="86" t="s">
        <v>365</v>
      </c>
      <c r="G173" s="86" t="s">
        <v>366</v>
      </c>
      <c r="H173" s="86" t="s">
        <v>367</v>
      </c>
      <c r="I173" s="86" t="s">
        <v>368</v>
      </c>
      <c r="J173" s="86" t="s">
        <v>367</v>
      </c>
      <c r="K173" s="86"/>
    </row>
    <row r="174" spans="1:11">
      <c r="A174" s="87" t="s">
        <v>369</v>
      </c>
      <c r="B174" s="87" t="s">
        <v>807</v>
      </c>
      <c r="C174" s="87" t="s">
        <v>401</v>
      </c>
      <c r="D174" s="87"/>
      <c r="E174" s="88" t="s">
        <v>88</v>
      </c>
      <c r="F174" s="89" t="s">
        <v>159</v>
      </c>
      <c r="G174" s="90">
        <v>20</v>
      </c>
      <c r="H174" s="91">
        <v>147381661.84</v>
      </c>
      <c r="I174" s="91">
        <v>147381661.84</v>
      </c>
      <c r="J174" s="91">
        <v>0</v>
      </c>
      <c r="K174" s="89" t="s">
        <v>808</v>
      </c>
    </row>
    <row r="175" spans="1:11">
      <c r="A175" s="87" t="s">
        <v>371</v>
      </c>
      <c r="B175" s="87" t="s">
        <v>809</v>
      </c>
      <c r="C175" s="87" t="s">
        <v>402</v>
      </c>
      <c r="D175" s="87"/>
      <c r="E175" s="88" t="s">
        <v>74</v>
      </c>
      <c r="F175" s="89" t="s">
        <v>148</v>
      </c>
      <c r="G175" s="90">
        <v>20</v>
      </c>
      <c r="H175" s="91">
        <v>60925712.490000002</v>
      </c>
      <c r="I175" s="91">
        <v>60925712.490000002</v>
      </c>
      <c r="J175" s="91">
        <v>0</v>
      </c>
      <c r="K175" s="89" t="s">
        <v>808</v>
      </c>
    </row>
    <row r="176" spans="1:11">
      <c r="A176" s="87" t="s">
        <v>373</v>
      </c>
      <c r="B176" s="87" t="s">
        <v>810</v>
      </c>
      <c r="C176" s="87" t="s">
        <v>403</v>
      </c>
      <c r="D176" s="87"/>
      <c r="E176" s="88" t="s">
        <v>65</v>
      </c>
      <c r="F176" s="89" t="s">
        <v>138</v>
      </c>
      <c r="G176" s="90">
        <v>20</v>
      </c>
      <c r="H176" s="91">
        <v>144864500</v>
      </c>
      <c r="I176" s="91">
        <v>108648374.84999999</v>
      </c>
      <c r="J176" s="91">
        <v>36216125.149999999</v>
      </c>
      <c r="K176" s="89" t="s">
        <v>808</v>
      </c>
    </row>
    <row r="177" spans="1:11">
      <c r="A177" s="87" t="s">
        <v>375</v>
      </c>
      <c r="B177" s="87"/>
      <c r="C177" s="87" t="s">
        <v>676</v>
      </c>
      <c r="D177" s="87"/>
      <c r="E177" s="88" t="s">
        <v>332</v>
      </c>
      <c r="F177" s="89" t="s">
        <v>429</v>
      </c>
      <c r="G177" s="90">
        <v>20</v>
      </c>
      <c r="H177" s="91">
        <v>496330200</v>
      </c>
      <c r="I177" s="91">
        <v>124016630</v>
      </c>
      <c r="J177" s="91">
        <v>372313570</v>
      </c>
      <c r="K177" s="89" t="s">
        <v>865</v>
      </c>
    </row>
    <row r="178" spans="1:11">
      <c r="A178" s="87" t="s">
        <v>395</v>
      </c>
      <c r="B178" s="87"/>
      <c r="C178" s="87" t="s">
        <v>404</v>
      </c>
      <c r="D178" s="87"/>
      <c r="E178" s="88" t="s">
        <v>566</v>
      </c>
      <c r="F178" s="89" t="s">
        <v>406</v>
      </c>
      <c r="G178" s="90">
        <v>20</v>
      </c>
      <c r="H178" s="91">
        <v>267508660</v>
      </c>
      <c r="I178" s="91">
        <v>57020209.689999998</v>
      </c>
      <c r="J178" s="91">
        <v>210488450.31</v>
      </c>
      <c r="K178" s="89" t="s">
        <v>808</v>
      </c>
    </row>
    <row r="179" spans="1:11">
      <c r="A179" s="87" t="s">
        <v>397</v>
      </c>
      <c r="B179" s="87"/>
      <c r="C179" s="87" t="s">
        <v>607</v>
      </c>
      <c r="D179" s="87"/>
      <c r="E179" s="88" t="s">
        <v>608</v>
      </c>
      <c r="F179" s="89" t="s">
        <v>609</v>
      </c>
      <c r="G179" s="90">
        <v>20</v>
      </c>
      <c r="H179" s="91">
        <v>104872000</v>
      </c>
      <c r="I179" s="91">
        <v>15466133.35</v>
      </c>
      <c r="J179" s="91">
        <v>89405866.650000006</v>
      </c>
      <c r="K179" s="89" t="s">
        <v>808</v>
      </c>
    </row>
    <row r="180" spans="1:11">
      <c r="A180" s="152" t="s">
        <v>610</v>
      </c>
      <c r="B180" s="153"/>
      <c r="C180" s="153"/>
      <c r="D180" s="153"/>
      <c r="E180" s="153"/>
      <c r="F180" s="153"/>
      <c r="G180" s="154"/>
      <c r="H180" s="92">
        <v>1221882734.3299999</v>
      </c>
      <c r="I180" s="92">
        <v>513458722.22000003</v>
      </c>
      <c r="J180" s="92">
        <v>708424012.11000001</v>
      </c>
      <c r="K180" s="93"/>
    </row>
    <row r="181" spans="1:11" ht="15" customHeight="1">
      <c r="A181" s="159" t="s">
        <v>611</v>
      </c>
      <c r="B181" s="160"/>
      <c r="C181" s="160"/>
      <c r="D181" s="160"/>
      <c r="E181" s="160"/>
      <c r="F181" s="160"/>
      <c r="G181" s="161"/>
      <c r="H181" s="94">
        <v>1221882734.3299999</v>
      </c>
      <c r="I181" s="94">
        <v>0</v>
      </c>
      <c r="J181" s="94">
        <v>1221882734.3299999</v>
      </c>
      <c r="K181" s="95"/>
    </row>
    <row r="182" spans="1:11">
      <c r="A182" s="152" t="s">
        <v>377</v>
      </c>
      <c r="B182" s="153"/>
      <c r="C182" s="153"/>
      <c r="D182" s="153"/>
      <c r="E182" s="153"/>
      <c r="F182" s="153"/>
      <c r="G182" s="154"/>
      <c r="H182" s="92">
        <v>1221882734.3299999</v>
      </c>
      <c r="I182" s="92">
        <v>513458722.22000003</v>
      </c>
      <c r="J182" s="92">
        <v>708424012.11000001</v>
      </c>
      <c r="K182" s="93"/>
    </row>
    <row r="183" spans="1:11">
      <c r="A183" s="155" t="s">
        <v>378</v>
      </c>
      <c r="B183" s="156"/>
      <c r="C183" s="156"/>
      <c r="D183" s="156"/>
      <c r="E183" s="156"/>
      <c r="F183" s="156"/>
      <c r="G183" s="157"/>
      <c r="H183" s="97">
        <v>1221882734.3299999</v>
      </c>
      <c r="I183" s="98">
        <v>0</v>
      </c>
      <c r="J183" s="98">
        <v>1221882734.3299999</v>
      </c>
      <c r="K183" s="99"/>
    </row>
    <row r="184" spans="1:11">
      <c r="A184" s="155" t="s">
        <v>382</v>
      </c>
      <c r="B184" s="156"/>
      <c r="C184" s="156"/>
      <c r="D184" s="156"/>
      <c r="E184" s="156"/>
      <c r="F184" s="156"/>
      <c r="G184" s="157"/>
      <c r="H184" s="97">
        <v>1221882734.3299999</v>
      </c>
      <c r="I184" s="98">
        <v>0</v>
      </c>
      <c r="J184" s="98">
        <v>1221882734.3299999</v>
      </c>
      <c r="K184" s="99"/>
    </row>
    <row r="187" spans="1:11">
      <c r="A187" s="158" t="s">
        <v>612</v>
      </c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</row>
    <row r="188" spans="1:11">
      <c r="A188" s="158" t="s">
        <v>920</v>
      </c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</row>
    <row r="189" spans="1:11">
      <c r="A189" s="85" t="s">
        <v>355</v>
      </c>
      <c r="B189" s="85" t="s">
        <v>764</v>
      </c>
      <c r="C189" s="85" t="s">
        <v>356</v>
      </c>
      <c r="D189" s="85" t="s">
        <v>357</v>
      </c>
      <c r="E189" s="85" t="s">
        <v>358</v>
      </c>
      <c r="F189" s="85" t="s">
        <v>359</v>
      </c>
      <c r="G189" s="85" t="s">
        <v>360</v>
      </c>
      <c r="H189" s="85" t="s">
        <v>361</v>
      </c>
      <c r="I189" s="85" t="s">
        <v>362</v>
      </c>
      <c r="J189" s="85" t="s">
        <v>363</v>
      </c>
      <c r="K189" s="85" t="s">
        <v>765</v>
      </c>
    </row>
    <row r="190" spans="1:11">
      <c r="A190" s="86"/>
      <c r="B190" s="86"/>
      <c r="C190" s="86"/>
      <c r="D190" s="86" t="s">
        <v>364</v>
      </c>
      <c r="E190" s="86"/>
      <c r="F190" s="86" t="s">
        <v>365</v>
      </c>
      <c r="G190" s="86" t="s">
        <v>366</v>
      </c>
      <c r="H190" s="86" t="s">
        <v>367</v>
      </c>
      <c r="I190" s="86" t="s">
        <v>368</v>
      </c>
      <c r="J190" s="86" t="s">
        <v>367</v>
      </c>
      <c r="K190" s="86"/>
    </row>
    <row r="191" spans="1:11">
      <c r="A191" s="87" t="s">
        <v>369</v>
      </c>
      <c r="B191" s="87" t="s">
        <v>811</v>
      </c>
      <c r="C191" s="87" t="s">
        <v>407</v>
      </c>
      <c r="D191" s="87"/>
      <c r="E191" s="88" t="s">
        <v>96</v>
      </c>
      <c r="F191" s="89" t="s">
        <v>165</v>
      </c>
      <c r="G191" s="90">
        <v>20</v>
      </c>
      <c r="H191" s="91">
        <v>143883593.78</v>
      </c>
      <c r="I191" s="91">
        <v>143883593.78</v>
      </c>
      <c r="J191" s="91">
        <v>0</v>
      </c>
      <c r="K191" s="89" t="s">
        <v>874</v>
      </c>
    </row>
    <row r="192" spans="1:11">
      <c r="A192" s="87" t="s">
        <v>371</v>
      </c>
      <c r="B192" s="87" t="s">
        <v>813</v>
      </c>
      <c r="C192" s="87" t="s">
        <v>408</v>
      </c>
      <c r="D192" s="87"/>
      <c r="E192" s="88" t="s">
        <v>73</v>
      </c>
      <c r="F192" s="89" t="s">
        <v>147</v>
      </c>
      <c r="G192" s="90">
        <v>20</v>
      </c>
      <c r="H192" s="91">
        <v>83083000</v>
      </c>
      <c r="I192" s="91">
        <v>58078100.140000001</v>
      </c>
      <c r="J192" s="91">
        <v>25004899.859999999</v>
      </c>
      <c r="K192" s="89" t="s">
        <v>874</v>
      </c>
    </row>
    <row r="193" spans="1:11">
      <c r="A193" s="87" t="s">
        <v>373</v>
      </c>
      <c r="B193" s="87" t="s">
        <v>814</v>
      </c>
      <c r="C193" s="87" t="s">
        <v>409</v>
      </c>
      <c r="D193" s="87"/>
      <c r="E193" s="88" t="s">
        <v>70</v>
      </c>
      <c r="F193" s="89" t="s">
        <v>144</v>
      </c>
      <c r="G193" s="90">
        <v>20</v>
      </c>
      <c r="H193" s="91">
        <v>60751827.369999997</v>
      </c>
      <c r="I193" s="91">
        <v>60751827.369999997</v>
      </c>
      <c r="J193" s="91">
        <v>0</v>
      </c>
      <c r="K193" s="89" t="s">
        <v>874</v>
      </c>
    </row>
    <row r="194" spans="1:11">
      <c r="A194" s="87" t="s">
        <v>375</v>
      </c>
      <c r="B194" s="87" t="s">
        <v>815</v>
      </c>
      <c r="C194" s="87" t="s">
        <v>484</v>
      </c>
      <c r="D194" s="87"/>
      <c r="E194" s="88" t="s">
        <v>60</v>
      </c>
      <c r="F194" s="89" t="s">
        <v>133</v>
      </c>
      <c r="G194" s="90">
        <v>20</v>
      </c>
      <c r="H194" s="91">
        <v>112931350.75</v>
      </c>
      <c r="I194" s="91">
        <v>112931350.75</v>
      </c>
      <c r="J194" s="91">
        <v>0</v>
      </c>
      <c r="K194" s="89" t="s">
        <v>874</v>
      </c>
    </row>
    <row r="195" spans="1:11">
      <c r="A195" s="87" t="s">
        <v>395</v>
      </c>
      <c r="B195" s="87" t="s">
        <v>816</v>
      </c>
      <c r="C195" s="87" t="s">
        <v>659</v>
      </c>
      <c r="D195" s="87"/>
      <c r="E195" s="88" t="s">
        <v>41</v>
      </c>
      <c r="F195" s="89" t="s">
        <v>114</v>
      </c>
      <c r="G195" s="90">
        <v>20</v>
      </c>
      <c r="H195" s="91">
        <v>216873932.84999999</v>
      </c>
      <c r="I195" s="91">
        <v>216873932.84999999</v>
      </c>
      <c r="J195" s="91">
        <v>0</v>
      </c>
      <c r="K195" s="89" t="s">
        <v>874</v>
      </c>
    </row>
    <row r="196" spans="1:11">
      <c r="A196" s="87" t="s">
        <v>397</v>
      </c>
      <c r="B196" s="87"/>
      <c r="C196" s="87" t="s">
        <v>410</v>
      </c>
      <c r="D196" s="87"/>
      <c r="E196" s="88" t="s">
        <v>411</v>
      </c>
      <c r="F196" s="89" t="s">
        <v>412</v>
      </c>
      <c r="G196" s="90">
        <v>20</v>
      </c>
      <c r="H196" s="91">
        <v>225198880</v>
      </c>
      <c r="I196" s="91">
        <v>82499822.730000004</v>
      </c>
      <c r="J196" s="91">
        <v>142699057.27000001</v>
      </c>
      <c r="K196" s="89" t="s">
        <v>812</v>
      </c>
    </row>
    <row r="197" spans="1:11">
      <c r="A197" s="152" t="s">
        <v>613</v>
      </c>
      <c r="B197" s="153"/>
      <c r="C197" s="153"/>
      <c r="D197" s="153"/>
      <c r="E197" s="153"/>
      <c r="F197" s="153"/>
      <c r="G197" s="154"/>
      <c r="H197" s="92">
        <v>842722584.75</v>
      </c>
      <c r="I197" s="92">
        <v>675018627.62</v>
      </c>
      <c r="J197" s="92">
        <v>167703957.13</v>
      </c>
      <c r="K197" s="93"/>
    </row>
    <row r="198" spans="1:11" ht="15" customHeight="1">
      <c r="A198" s="159" t="s">
        <v>614</v>
      </c>
      <c r="B198" s="160"/>
      <c r="C198" s="160"/>
      <c r="D198" s="160"/>
      <c r="E198" s="160"/>
      <c r="F198" s="160"/>
      <c r="G198" s="161"/>
      <c r="H198" s="94">
        <v>842722584.75</v>
      </c>
      <c r="I198" s="94">
        <v>0</v>
      </c>
      <c r="J198" s="94">
        <v>842722584.75</v>
      </c>
      <c r="K198" s="95"/>
    </row>
    <row r="199" spans="1:11">
      <c r="A199" s="152" t="s">
        <v>377</v>
      </c>
      <c r="B199" s="153"/>
      <c r="C199" s="153"/>
      <c r="D199" s="153"/>
      <c r="E199" s="153"/>
      <c r="F199" s="153"/>
      <c r="G199" s="154"/>
      <c r="H199" s="92">
        <v>842722584.75</v>
      </c>
      <c r="I199" s="92">
        <v>675018627.62</v>
      </c>
      <c r="J199" s="92">
        <v>167703957.13</v>
      </c>
      <c r="K199" s="93"/>
    </row>
    <row r="200" spans="1:11">
      <c r="A200" s="155" t="s">
        <v>378</v>
      </c>
      <c r="B200" s="156"/>
      <c r="C200" s="156"/>
      <c r="D200" s="156"/>
      <c r="E200" s="156"/>
      <c r="F200" s="156"/>
      <c r="G200" s="157"/>
      <c r="H200" s="97">
        <v>842722584.75</v>
      </c>
      <c r="I200" s="98">
        <v>0</v>
      </c>
      <c r="J200" s="98">
        <v>842722584.75</v>
      </c>
      <c r="K200" s="99"/>
    </row>
    <row r="201" spans="1:11">
      <c r="A201" s="155" t="s">
        <v>382</v>
      </c>
      <c r="B201" s="156"/>
      <c r="C201" s="156"/>
      <c r="D201" s="156"/>
      <c r="E201" s="156"/>
      <c r="F201" s="156"/>
      <c r="G201" s="157"/>
      <c r="H201" s="97">
        <v>842722584.75</v>
      </c>
      <c r="I201" s="98">
        <v>0</v>
      </c>
      <c r="J201" s="98">
        <v>842722584.75</v>
      </c>
      <c r="K201" s="99"/>
    </row>
    <row r="204" spans="1:11">
      <c r="A204" s="158" t="s">
        <v>615</v>
      </c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</row>
    <row r="205" spans="1:11">
      <c r="A205" s="158" t="s">
        <v>920</v>
      </c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</row>
    <row r="206" spans="1:11">
      <c r="A206" s="85" t="s">
        <v>355</v>
      </c>
      <c r="B206" s="85" t="s">
        <v>764</v>
      </c>
      <c r="C206" s="85" t="s">
        <v>356</v>
      </c>
      <c r="D206" s="85" t="s">
        <v>357</v>
      </c>
      <c r="E206" s="85" t="s">
        <v>358</v>
      </c>
      <c r="F206" s="85" t="s">
        <v>359</v>
      </c>
      <c r="G206" s="85" t="s">
        <v>360</v>
      </c>
      <c r="H206" s="85" t="s">
        <v>361</v>
      </c>
      <c r="I206" s="85" t="s">
        <v>362</v>
      </c>
      <c r="J206" s="85" t="s">
        <v>363</v>
      </c>
      <c r="K206" s="85" t="s">
        <v>765</v>
      </c>
    </row>
    <row r="207" spans="1:11">
      <c r="A207" s="86"/>
      <c r="B207" s="86"/>
      <c r="C207" s="86"/>
      <c r="D207" s="86" t="s">
        <v>364</v>
      </c>
      <c r="E207" s="86"/>
      <c r="F207" s="86" t="s">
        <v>365</v>
      </c>
      <c r="G207" s="86" t="s">
        <v>366</v>
      </c>
      <c r="H207" s="86" t="s">
        <v>367</v>
      </c>
      <c r="I207" s="86" t="s">
        <v>368</v>
      </c>
      <c r="J207" s="86" t="s">
        <v>367</v>
      </c>
      <c r="K207" s="86"/>
    </row>
    <row r="208" spans="1:11">
      <c r="A208" s="87" t="s">
        <v>369</v>
      </c>
      <c r="B208" s="87" t="s">
        <v>817</v>
      </c>
      <c r="C208" s="87" t="s">
        <v>413</v>
      </c>
      <c r="D208" s="87"/>
      <c r="E208" s="88" t="s">
        <v>414</v>
      </c>
      <c r="F208" s="89" t="s">
        <v>123</v>
      </c>
      <c r="G208" s="90">
        <v>20</v>
      </c>
      <c r="H208" s="91">
        <v>68719786</v>
      </c>
      <c r="I208" s="91">
        <v>68719786</v>
      </c>
      <c r="J208" s="91">
        <v>0</v>
      </c>
      <c r="K208" s="89" t="s">
        <v>818</v>
      </c>
    </row>
    <row r="209" spans="1:11">
      <c r="A209" s="87" t="s">
        <v>371</v>
      </c>
      <c r="B209" s="87" t="s">
        <v>819</v>
      </c>
      <c r="C209" s="87" t="s">
        <v>415</v>
      </c>
      <c r="D209" s="87"/>
      <c r="E209" s="88" t="s">
        <v>50</v>
      </c>
      <c r="F209" s="89" t="s">
        <v>122</v>
      </c>
      <c r="G209" s="90">
        <v>20</v>
      </c>
      <c r="H209" s="91">
        <v>142451631.13999999</v>
      </c>
      <c r="I209" s="91">
        <v>142451631.13999999</v>
      </c>
      <c r="J209" s="91">
        <v>0</v>
      </c>
      <c r="K209" s="89" t="s">
        <v>818</v>
      </c>
    </row>
    <row r="210" spans="1:11">
      <c r="A210" s="87" t="s">
        <v>373</v>
      </c>
      <c r="B210" s="87" t="s">
        <v>820</v>
      </c>
      <c r="C210" s="87" t="s">
        <v>416</v>
      </c>
      <c r="D210" s="87"/>
      <c r="E210" s="88" t="s">
        <v>53</v>
      </c>
      <c r="F210" s="89" t="s">
        <v>125</v>
      </c>
      <c r="G210" s="90">
        <v>20</v>
      </c>
      <c r="H210" s="91">
        <v>151310202.44999999</v>
      </c>
      <c r="I210" s="91">
        <v>151310202.44999999</v>
      </c>
      <c r="J210" s="91">
        <v>0</v>
      </c>
      <c r="K210" s="89" t="s">
        <v>818</v>
      </c>
    </row>
    <row r="211" spans="1:11">
      <c r="A211" s="87" t="s">
        <v>375</v>
      </c>
      <c r="B211" s="87" t="s">
        <v>821</v>
      </c>
      <c r="C211" s="87" t="s">
        <v>490</v>
      </c>
      <c r="D211" s="87"/>
      <c r="E211" s="88" t="s">
        <v>43</v>
      </c>
      <c r="F211" s="89" t="s">
        <v>102</v>
      </c>
      <c r="G211" s="90">
        <v>20</v>
      </c>
      <c r="H211" s="91">
        <v>57973476.479999997</v>
      </c>
      <c r="I211" s="91">
        <v>57973476.479999997</v>
      </c>
      <c r="J211" s="91">
        <v>0</v>
      </c>
      <c r="K211" s="89" t="s">
        <v>865</v>
      </c>
    </row>
    <row r="212" spans="1:11">
      <c r="A212" s="87" t="s">
        <v>395</v>
      </c>
      <c r="B212" s="87"/>
      <c r="C212" s="87" t="s">
        <v>417</v>
      </c>
      <c r="D212" s="87"/>
      <c r="E212" s="88" t="s">
        <v>31</v>
      </c>
      <c r="F212" s="89" t="s">
        <v>418</v>
      </c>
      <c r="G212" s="90">
        <v>20</v>
      </c>
      <c r="H212" s="91">
        <v>161415000</v>
      </c>
      <c r="I212" s="91">
        <v>99189250</v>
      </c>
      <c r="J212" s="91">
        <v>62225750</v>
      </c>
      <c r="K212" s="89" t="s">
        <v>818</v>
      </c>
    </row>
    <row r="213" spans="1:11">
      <c r="A213" s="87" t="s">
        <v>397</v>
      </c>
      <c r="B213" s="87"/>
      <c r="C213" s="87" t="s">
        <v>419</v>
      </c>
      <c r="D213" s="87"/>
      <c r="E213" s="88" t="s">
        <v>616</v>
      </c>
      <c r="F213" s="89" t="s">
        <v>421</v>
      </c>
      <c r="G213" s="90">
        <v>20</v>
      </c>
      <c r="H213" s="91">
        <v>272564080</v>
      </c>
      <c r="I213" s="91">
        <v>59055550.710000001</v>
      </c>
      <c r="J213" s="91">
        <v>213508529.28999999</v>
      </c>
      <c r="K213" s="89" t="s">
        <v>818</v>
      </c>
    </row>
    <row r="214" spans="1:11">
      <c r="A214" s="152" t="s">
        <v>617</v>
      </c>
      <c r="B214" s="153"/>
      <c r="C214" s="153"/>
      <c r="D214" s="153"/>
      <c r="E214" s="153"/>
      <c r="F214" s="153"/>
      <c r="G214" s="154"/>
      <c r="H214" s="92">
        <v>854434176.07000005</v>
      </c>
      <c r="I214" s="92">
        <v>578699896.77999997</v>
      </c>
      <c r="J214" s="92">
        <v>275734279.29000002</v>
      </c>
      <c r="K214" s="93"/>
    </row>
    <row r="215" spans="1:11" ht="15" customHeight="1">
      <c r="A215" s="159" t="s">
        <v>618</v>
      </c>
      <c r="B215" s="160"/>
      <c r="C215" s="160"/>
      <c r="D215" s="160"/>
      <c r="E215" s="160"/>
      <c r="F215" s="160"/>
      <c r="G215" s="161"/>
      <c r="H215" s="94">
        <v>854434176.07000005</v>
      </c>
      <c r="I215" s="94">
        <v>0</v>
      </c>
      <c r="J215" s="94">
        <v>854434176.07000005</v>
      </c>
      <c r="K215" s="95"/>
    </row>
    <row r="216" spans="1:11">
      <c r="A216" s="152" t="s">
        <v>377</v>
      </c>
      <c r="B216" s="153"/>
      <c r="C216" s="153"/>
      <c r="D216" s="153"/>
      <c r="E216" s="153"/>
      <c r="F216" s="153"/>
      <c r="G216" s="154"/>
      <c r="H216" s="92">
        <v>854434176.07000005</v>
      </c>
      <c r="I216" s="92">
        <v>578699896.77999997</v>
      </c>
      <c r="J216" s="92">
        <v>275734279.29000002</v>
      </c>
      <c r="K216" s="93"/>
    </row>
    <row r="217" spans="1:11">
      <c r="A217" s="155" t="s">
        <v>378</v>
      </c>
      <c r="B217" s="156"/>
      <c r="C217" s="156"/>
      <c r="D217" s="156"/>
      <c r="E217" s="156"/>
      <c r="F217" s="156"/>
      <c r="G217" s="157"/>
      <c r="H217" s="97">
        <v>854434176.07000005</v>
      </c>
      <c r="I217" s="98">
        <v>0</v>
      </c>
      <c r="J217" s="98">
        <v>854434176.07000005</v>
      </c>
      <c r="K217" s="99"/>
    </row>
    <row r="218" spans="1:11">
      <c r="A218" s="155" t="s">
        <v>382</v>
      </c>
      <c r="B218" s="156"/>
      <c r="C218" s="156"/>
      <c r="D218" s="156"/>
      <c r="E218" s="156"/>
      <c r="F218" s="156"/>
      <c r="G218" s="157"/>
      <c r="H218" s="97">
        <v>854434176.07000005</v>
      </c>
      <c r="I218" s="98">
        <v>0</v>
      </c>
      <c r="J218" s="98">
        <v>854434176.07000005</v>
      </c>
      <c r="K218" s="99"/>
    </row>
    <row r="221" spans="1:11">
      <c r="A221" s="158" t="s">
        <v>619</v>
      </c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</row>
    <row r="222" spans="1:11">
      <c r="A222" s="158" t="s">
        <v>920</v>
      </c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</row>
    <row r="223" spans="1:11">
      <c r="A223" s="85" t="s">
        <v>355</v>
      </c>
      <c r="B223" s="85" t="s">
        <v>764</v>
      </c>
      <c r="C223" s="85" t="s">
        <v>356</v>
      </c>
      <c r="D223" s="85" t="s">
        <v>357</v>
      </c>
      <c r="E223" s="85" t="s">
        <v>358</v>
      </c>
      <c r="F223" s="85" t="s">
        <v>359</v>
      </c>
      <c r="G223" s="85" t="s">
        <v>360</v>
      </c>
      <c r="H223" s="85" t="s">
        <v>361</v>
      </c>
      <c r="I223" s="85" t="s">
        <v>362</v>
      </c>
      <c r="J223" s="85" t="s">
        <v>363</v>
      </c>
      <c r="K223" s="85" t="s">
        <v>765</v>
      </c>
    </row>
    <row r="224" spans="1:11">
      <c r="A224" s="86"/>
      <c r="B224" s="86"/>
      <c r="C224" s="86"/>
      <c r="D224" s="86" t="s">
        <v>364</v>
      </c>
      <c r="E224" s="86"/>
      <c r="F224" s="86" t="s">
        <v>365</v>
      </c>
      <c r="G224" s="86" t="s">
        <v>366</v>
      </c>
      <c r="H224" s="86" t="s">
        <v>367</v>
      </c>
      <c r="I224" s="86" t="s">
        <v>368</v>
      </c>
      <c r="J224" s="86" t="s">
        <v>367</v>
      </c>
      <c r="K224" s="86"/>
    </row>
    <row r="225" spans="1:11">
      <c r="A225" s="87" t="s">
        <v>369</v>
      </c>
      <c r="B225" s="87" t="s">
        <v>822</v>
      </c>
      <c r="C225" s="87" t="s">
        <v>422</v>
      </c>
      <c r="D225" s="87"/>
      <c r="E225" s="88" t="s">
        <v>76</v>
      </c>
      <c r="F225" s="89" t="s">
        <v>150</v>
      </c>
      <c r="G225" s="90">
        <v>20</v>
      </c>
      <c r="H225" s="91">
        <v>68444088</v>
      </c>
      <c r="I225" s="91">
        <v>68444088</v>
      </c>
      <c r="J225" s="91">
        <v>0</v>
      </c>
      <c r="K225" s="89" t="s">
        <v>823</v>
      </c>
    </row>
    <row r="226" spans="1:11">
      <c r="A226" s="87" t="s">
        <v>371</v>
      </c>
      <c r="B226" s="87" t="s">
        <v>824</v>
      </c>
      <c r="C226" s="87" t="s">
        <v>423</v>
      </c>
      <c r="D226" s="87"/>
      <c r="E226" s="88" t="s">
        <v>424</v>
      </c>
      <c r="F226" s="89" t="s">
        <v>142</v>
      </c>
      <c r="G226" s="90">
        <v>20</v>
      </c>
      <c r="H226" s="91">
        <v>142061002</v>
      </c>
      <c r="I226" s="91">
        <v>142061002</v>
      </c>
      <c r="J226" s="91">
        <v>0</v>
      </c>
      <c r="K226" s="89" t="s">
        <v>823</v>
      </c>
    </row>
    <row r="227" spans="1:11">
      <c r="A227" s="87" t="s">
        <v>373</v>
      </c>
      <c r="B227" s="87" t="s">
        <v>825</v>
      </c>
      <c r="C227" s="87" t="s">
        <v>660</v>
      </c>
      <c r="D227" s="87"/>
      <c r="E227" s="88" t="s">
        <v>826</v>
      </c>
      <c r="F227" s="89" t="s">
        <v>102</v>
      </c>
      <c r="G227" s="90">
        <v>20</v>
      </c>
      <c r="H227" s="91">
        <v>57973476.479999997</v>
      </c>
      <c r="I227" s="91">
        <v>57973476.479999997</v>
      </c>
      <c r="J227" s="91">
        <v>0</v>
      </c>
      <c r="K227" s="89" t="s">
        <v>865</v>
      </c>
    </row>
    <row r="228" spans="1:11">
      <c r="A228" s="87" t="s">
        <v>375</v>
      </c>
      <c r="B228" s="87"/>
      <c r="C228" s="87" t="s">
        <v>425</v>
      </c>
      <c r="D228" s="87" t="s">
        <v>827</v>
      </c>
      <c r="E228" s="88" t="s">
        <v>828</v>
      </c>
      <c r="F228" s="89" t="s">
        <v>426</v>
      </c>
      <c r="G228" s="90">
        <v>20</v>
      </c>
      <c r="H228" s="91">
        <v>290390600</v>
      </c>
      <c r="I228" s="91">
        <v>96598533.280000001</v>
      </c>
      <c r="J228" s="91">
        <v>193792066.72</v>
      </c>
      <c r="K228" s="89" t="s">
        <v>823</v>
      </c>
    </row>
    <row r="229" spans="1:11">
      <c r="A229" s="87" t="s">
        <v>395</v>
      </c>
      <c r="B229" s="87"/>
      <c r="C229" s="87" t="s">
        <v>678</v>
      </c>
      <c r="D229" s="87"/>
      <c r="E229" s="88" t="s">
        <v>829</v>
      </c>
      <c r="F229" s="89" t="s">
        <v>430</v>
      </c>
      <c r="G229" s="90">
        <v>20</v>
      </c>
      <c r="H229" s="91">
        <v>257364160</v>
      </c>
      <c r="I229" s="91">
        <v>64262573.380000003</v>
      </c>
      <c r="J229" s="91">
        <v>193101586.62</v>
      </c>
      <c r="K229" s="89" t="s">
        <v>865</v>
      </c>
    </row>
    <row r="230" spans="1:11">
      <c r="A230" s="87" t="s">
        <v>397</v>
      </c>
      <c r="B230" s="87"/>
      <c r="C230" s="87" t="s">
        <v>875</v>
      </c>
      <c r="D230" s="87" t="s">
        <v>876</v>
      </c>
      <c r="E230" s="88" t="s">
        <v>877</v>
      </c>
      <c r="F230" s="89" t="s">
        <v>878</v>
      </c>
      <c r="G230" s="90">
        <v>20</v>
      </c>
      <c r="H230" s="91">
        <v>136589680</v>
      </c>
      <c r="I230" s="91">
        <v>3523161.34</v>
      </c>
      <c r="J230" s="91">
        <v>133066518.66</v>
      </c>
      <c r="K230" s="89" t="s">
        <v>823</v>
      </c>
    </row>
    <row r="231" spans="1:11" ht="15" customHeight="1">
      <c r="A231" s="152" t="s">
        <v>620</v>
      </c>
      <c r="B231" s="153"/>
      <c r="C231" s="153"/>
      <c r="D231" s="153"/>
      <c r="E231" s="153"/>
      <c r="F231" s="153"/>
      <c r="G231" s="154"/>
      <c r="H231" s="92">
        <v>952823006.48000002</v>
      </c>
      <c r="I231" s="92">
        <v>432862834.48000002</v>
      </c>
      <c r="J231" s="92">
        <v>519960172</v>
      </c>
      <c r="K231" s="93"/>
    </row>
    <row r="232" spans="1:11" ht="15" customHeight="1">
      <c r="A232" s="159" t="s">
        <v>621</v>
      </c>
      <c r="B232" s="160"/>
      <c r="C232" s="160"/>
      <c r="D232" s="160"/>
      <c r="E232" s="160"/>
      <c r="F232" s="160"/>
      <c r="G232" s="161"/>
      <c r="H232" s="94">
        <v>952823006.48000002</v>
      </c>
      <c r="I232" s="94">
        <v>1852256347.5799999</v>
      </c>
      <c r="J232" s="94">
        <v>-899433341.10000002</v>
      </c>
      <c r="K232" s="95"/>
    </row>
    <row r="233" spans="1:11">
      <c r="A233" s="152" t="s">
        <v>377</v>
      </c>
      <c r="B233" s="153"/>
      <c r="C233" s="153"/>
      <c r="D233" s="153"/>
      <c r="E233" s="153"/>
      <c r="F233" s="153"/>
      <c r="G233" s="154"/>
      <c r="H233" s="92">
        <v>952823006.48000002</v>
      </c>
      <c r="I233" s="92">
        <v>432862834.48000002</v>
      </c>
      <c r="J233" s="92">
        <v>519960172</v>
      </c>
      <c r="K233" s="93"/>
    </row>
    <row r="234" spans="1:11">
      <c r="A234" s="155" t="s">
        <v>378</v>
      </c>
      <c r="B234" s="156"/>
      <c r="C234" s="156"/>
      <c r="D234" s="156"/>
      <c r="E234" s="156"/>
      <c r="F234" s="156"/>
      <c r="G234" s="157"/>
      <c r="H234" s="97">
        <v>952823006.48000002</v>
      </c>
      <c r="I234" s="98">
        <v>1852256347.5799999</v>
      </c>
      <c r="J234" s="98">
        <v>-899433341.10000002</v>
      </c>
      <c r="K234" s="99"/>
    </row>
    <row r="235" spans="1:11">
      <c r="A235" s="155" t="s">
        <v>382</v>
      </c>
      <c r="B235" s="156"/>
      <c r="C235" s="156"/>
      <c r="D235" s="156"/>
      <c r="E235" s="156"/>
      <c r="F235" s="156"/>
      <c r="G235" s="157"/>
      <c r="H235" s="97">
        <v>952823006.48000002</v>
      </c>
      <c r="I235" s="98">
        <v>1852256347.5799999</v>
      </c>
      <c r="J235" s="98">
        <v>-899433341.10000002</v>
      </c>
      <c r="K235" s="99"/>
    </row>
    <row r="237" spans="1:11">
      <c r="A237" s="49"/>
      <c r="B237" s="49"/>
      <c r="C237" s="49"/>
      <c r="D237" s="49"/>
      <c r="E237" s="49"/>
      <c r="F237" s="49"/>
      <c r="G237" s="49"/>
      <c r="H237" s="49"/>
    </row>
    <row r="238" spans="1:11">
      <c r="A238" s="158" t="s">
        <v>622</v>
      </c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</row>
    <row r="239" spans="1:11">
      <c r="A239" s="158" t="s">
        <v>920</v>
      </c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</row>
    <row r="240" spans="1:11">
      <c r="A240" s="85" t="s">
        <v>355</v>
      </c>
      <c r="B240" s="85" t="s">
        <v>764</v>
      </c>
      <c r="C240" s="85" t="s">
        <v>356</v>
      </c>
      <c r="D240" s="85" t="s">
        <v>357</v>
      </c>
      <c r="E240" s="85" t="s">
        <v>358</v>
      </c>
      <c r="F240" s="85" t="s">
        <v>359</v>
      </c>
      <c r="G240" s="85" t="s">
        <v>360</v>
      </c>
      <c r="H240" s="85" t="s">
        <v>361</v>
      </c>
      <c r="I240" s="85" t="s">
        <v>362</v>
      </c>
      <c r="J240" s="85" t="s">
        <v>363</v>
      </c>
      <c r="K240" s="85" t="s">
        <v>765</v>
      </c>
    </row>
    <row r="241" spans="1:11">
      <c r="A241" s="86"/>
      <c r="B241" s="86"/>
      <c r="C241" s="86"/>
      <c r="D241" s="86" t="s">
        <v>364</v>
      </c>
      <c r="E241" s="86"/>
      <c r="F241" s="86" t="s">
        <v>365</v>
      </c>
      <c r="G241" s="86" t="s">
        <v>366</v>
      </c>
      <c r="H241" s="86" t="s">
        <v>367</v>
      </c>
      <c r="I241" s="86" t="s">
        <v>368</v>
      </c>
      <c r="J241" s="86" t="s">
        <v>367</v>
      </c>
      <c r="K241" s="86"/>
    </row>
    <row r="242" spans="1:11">
      <c r="A242" s="87" t="s">
        <v>369</v>
      </c>
      <c r="B242" s="87" t="s">
        <v>830</v>
      </c>
      <c r="C242" s="87" t="s">
        <v>431</v>
      </c>
      <c r="D242" s="87"/>
      <c r="E242" s="88" t="s">
        <v>90</v>
      </c>
      <c r="F242" s="89" t="s">
        <v>161</v>
      </c>
      <c r="G242" s="90">
        <v>20</v>
      </c>
      <c r="H242" s="91">
        <v>70466786</v>
      </c>
      <c r="I242" s="91">
        <v>70466786</v>
      </c>
      <c r="J242" s="91">
        <v>0</v>
      </c>
      <c r="K242" s="89" t="s">
        <v>831</v>
      </c>
    </row>
    <row r="243" spans="1:11">
      <c r="A243" s="87" t="s">
        <v>371</v>
      </c>
      <c r="B243" s="87" t="s">
        <v>832</v>
      </c>
      <c r="C243" s="87" t="s">
        <v>432</v>
      </c>
      <c r="D243" s="87"/>
      <c r="E243" s="88" t="s">
        <v>91</v>
      </c>
      <c r="F243" s="89" t="s">
        <v>153</v>
      </c>
      <c r="G243" s="90">
        <v>20</v>
      </c>
      <c r="H243" s="91">
        <v>83025945</v>
      </c>
      <c r="I243" s="91">
        <v>83025945</v>
      </c>
      <c r="J243" s="91">
        <v>0</v>
      </c>
      <c r="K243" s="89" t="s">
        <v>831</v>
      </c>
    </row>
    <row r="244" spans="1:11">
      <c r="A244" s="87" t="s">
        <v>373</v>
      </c>
      <c r="B244" s="87" t="s">
        <v>833</v>
      </c>
      <c r="C244" s="87" t="s">
        <v>433</v>
      </c>
      <c r="D244" s="87"/>
      <c r="E244" s="88" t="s">
        <v>567</v>
      </c>
      <c r="F244" s="89" t="s">
        <v>140</v>
      </c>
      <c r="G244" s="90">
        <v>20</v>
      </c>
      <c r="H244" s="91">
        <v>145519594</v>
      </c>
      <c r="I244" s="91">
        <v>145519594</v>
      </c>
      <c r="J244" s="91">
        <v>0</v>
      </c>
      <c r="K244" s="89" t="s">
        <v>831</v>
      </c>
    </row>
    <row r="245" spans="1:11">
      <c r="A245" s="87" t="s">
        <v>375</v>
      </c>
      <c r="B245" s="87" t="s">
        <v>834</v>
      </c>
      <c r="C245" s="87" t="s">
        <v>435</v>
      </c>
      <c r="D245" s="87"/>
      <c r="E245" s="88" t="s">
        <v>61</v>
      </c>
      <c r="F245" s="89" t="s">
        <v>134</v>
      </c>
      <c r="G245" s="90">
        <v>20</v>
      </c>
      <c r="H245" s="91">
        <v>101084415.12</v>
      </c>
      <c r="I245" s="91">
        <v>101084415.12</v>
      </c>
      <c r="J245" s="91">
        <v>0</v>
      </c>
      <c r="K245" s="89" t="s">
        <v>831</v>
      </c>
    </row>
    <row r="246" spans="1:11">
      <c r="A246" s="87" t="s">
        <v>395</v>
      </c>
      <c r="B246" s="87"/>
      <c r="C246" s="87" t="s">
        <v>437</v>
      </c>
      <c r="D246" s="87"/>
      <c r="E246" s="88" t="s">
        <v>568</v>
      </c>
      <c r="F246" s="89" t="s">
        <v>439</v>
      </c>
      <c r="G246" s="90">
        <v>20</v>
      </c>
      <c r="H246" s="91">
        <v>255483660</v>
      </c>
      <c r="I246" s="91">
        <v>63823790</v>
      </c>
      <c r="J246" s="91">
        <v>191659870</v>
      </c>
      <c r="K246" s="89" t="s">
        <v>831</v>
      </c>
    </row>
    <row r="247" spans="1:11" ht="15" customHeight="1">
      <c r="A247" s="87" t="s">
        <v>397</v>
      </c>
      <c r="B247" s="87"/>
      <c r="C247" s="87" t="s">
        <v>879</v>
      </c>
      <c r="D247" s="87"/>
      <c r="E247" s="88" t="s">
        <v>880</v>
      </c>
      <c r="F247" s="89" t="s">
        <v>881</v>
      </c>
      <c r="G247" s="90">
        <v>20</v>
      </c>
      <c r="H247" s="91">
        <v>273969680</v>
      </c>
      <c r="I247" s="91">
        <v>9409322.6600000001</v>
      </c>
      <c r="J247" s="91">
        <v>264560357.34</v>
      </c>
      <c r="K247" s="89" t="s">
        <v>831</v>
      </c>
    </row>
    <row r="248" spans="1:11">
      <c r="A248" s="152" t="s">
        <v>623</v>
      </c>
      <c r="B248" s="153"/>
      <c r="C248" s="153"/>
      <c r="D248" s="153"/>
      <c r="E248" s="153"/>
      <c r="F248" s="153"/>
      <c r="G248" s="154"/>
      <c r="H248" s="92">
        <v>929550080.12</v>
      </c>
      <c r="I248" s="92">
        <v>473329852.77999997</v>
      </c>
      <c r="J248" s="92">
        <v>456220227.33999997</v>
      </c>
      <c r="K248" s="93"/>
    </row>
    <row r="249" spans="1:11" ht="15" customHeight="1">
      <c r="A249" s="159" t="s">
        <v>624</v>
      </c>
      <c r="B249" s="160"/>
      <c r="C249" s="160"/>
      <c r="D249" s="160"/>
      <c r="E249" s="160"/>
      <c r="F249" s="160"/>
      <c r="G249" s="161"/>
      <c r="H249" s="94">
        <v>929550080.12</v>
      </c>
      <c r="I249" s="94">
        <v>0</v>
      </c>
      <c r="J249" s="94">
        <v>929550080.12</v>
      </c>
      <c r="K249" s="95"/>
    </row>
    <row r="250" spans="1:11">
      <c r="A250" s="152" t="s">
        <v>377</v>
      </c>
      <c r="B250" s="153"/>
      <c r="C250" s="153"/>
      <c r="D250" s="153"/>
      <c r="E250" s="153"/>
      <c r="F250" s="153"/>
      <c r="G250" s="154"/>
      <c r="H250" s="92">
        <v>929550080.12</v>
      </c>
      <c r="I250" s="92">
        <v>473329852.77999997</v>
      </c>
      <c r="J250" s="92">
        <v>456220227.33999997</v>
      </c>
      <c r="K250" s="93"/>
    </row>
    <row r="251" spans="1:11">
      <c r="A251" s="155" t="s">
        <v>378</v>
      </c>
      <c r="B251" s="156"/>
      <c r="C251" s="156"/>
      <c r="D251" s="156"/>
      <c r="E251" s="156"/>
      <c r="F251" s="156"/>
      <c r="G251" s="157"/>
      <c r="H251" s="97">
        <v>929550080.12</v>
      </c>
      <c r="I251" s="98">
        <v>0</v>
      </c>
      <c r="J251" s="98">
        <v>929550080.12</v>
      </c>
      <c r="K251" s="99"/>
    </row>
    <row r="252" spans="1:11">
      <c r="A252" s="155" t="s">
        <v>382</v>
      </c>
      <c r="B252" s="156"/>
      <c r="C252" s="156"/>
      <c r="D252" s="156"/>
      <c r="E252" s="156"/>
      <c r="F252" s="156"/>
      <c r="G252" s="157"/>
      <c r="H252" s="97">
        <v>929550080.12</v>
      </c>
      <c r="I252" s="98">
        <v>0</v>
      </c>
      <c r="J252" s="98">
        <v>929550080.12</v>
      </c>
      <c r="K252" s="99"/>
    </row>
    <row r="253" spans="1:11">
      <c r="A253" s="49"/>
      <c r="B253" s="49"/>
      <c r="C253" s="49"/>
      <c r="D253" s="49"/>
      <c r="E253" s="49"/>
      <c r="F253" s="49"/>
      <c r="G253" s="49"/>
      <c r="H253" s="49"/>
    </row>
    <row r="254" spans="1:11">
      <c r="A254" s="49"/>
      <c r="B254" s="49"/>
      <c r="C254" s="49"/>
      <c r="D254" s="49"/>
      <c r="E254" s="49"/>
      <c r="F254" s="49"/>
      <c r="G254" s="49"/>
      <c r="H254" s="49"/>
    </row>
    <row r="255" spans="1:11">
      <c r="A255" s="158" t="s">
        <v>687</v>
      </c>
      <c r="B255" s="158"/>
      <c r="C255" s="158"/>
      <c r="D255" s="158"/>
      <c r="E255" s="158"/>
      <c r="F255" s="158"/>
      <c r="G255" s="158"/>
      <c r="H255" s="158"/>
      <c r="I255" s="158"/>
      <c r="J255" s="158"/>
      <c r="K255" s="158"/>
    </row>
    <row r="256" spans="1:11">
      <c r="A256" s="158" t="s">
        <v>920</v>
      </c>
      <c r="B256" s="158"/>
      <c r="C256" s="158"/>
      <c r="D256" s="158"/>
      <c r="E256" s="158"/>
      <c r="F256" s="158"/>
      <c r="G256" s="158"/>
      <c r="H256" s="158"/>
      <c r="I256" s="158"/>
      <c r="J256" s="158"/>
      <c r="K256" s="158"/>
    </row>
    <row r="257" spans="1:11">
      <c r="A257" s="85" t="s">
        <v>355</v>
      </c>
      <c r="B257" s="85" t="s">
        <v>764</v>
      </c>
      <c r="C257" s="85" t="s">
        <v>356</v>
      </c>
      <c r="D257" s="85" t="s">
        <v>357</v>
      </c>
      <c r="E257" s="85" t="s">
        <v>358</v>
      </c>
      <c r="F257" s="85" t="s">
        <v>359</v>
      </c>
      <c r="G257" s="85" t="s">
        <v>360</v>
      </c>
      <c r="H257" s="85" t="s">
        <v>361</v>
      </c>
      <c r="I257" s="85" t="s">
        <v>362</v>
      </c>
      <c r="J257" s="85" t="s">
        <v>363</v>
      </c>
      <c r="K257" s="85" t="s">
        <v>765</v>
      </c>
    </row>
    <row r="258" spans="1:11">
      <c r="A258" s="86"/>
      <c r="B258" s="86"/>
      <c r="C258" s="86"/>
      <c r="D258" s="86" t="s">
        <v>364</v>
      </c>
      <c r="E258" s="86"/>
      <c r="F258" s="86" t="s">
        <v>365</v>
      </c>
      <c r="G258" s="86" t="s">
        <v>366</v>
      </c>
      <c r="H258" s="86" t="s">
        <v>367</v>
      </c>
      <c r="I258" s="86" t="s">
        <v>368</v>
      </c>
      <c r="J258" s="86" t="s">
        <v>367</v>
      </c>
      <c r="K258" s="86"/>
    </row>
    <row r="259" spans="1:11">
      <c r="A259" s="87" t="s">
        <v>369</v>
      </c>
      <c r="B259" s="87" t="s">
        <v>835</v>
      </c>
      <c r="C259" s="87" t="s">
        <v>440</v>
      </c>
      <c r="D259" s="87"/>
      <c r="E259" s="88" t="s">
        <v>37</v>
      </c>
      <c r="F259" s="89" t="s">
        <v>110</v>
      </c>
      <c r="G259" s="90">
        <v>20</v>
      </c>
      <c r="H259" s="91">
        <v>142493304.40000001</v>
      </c>
      <c r="I259" s="91">
        <v>142493304.40000001</v>
      </c>
      <c r="J259" s="91">
        <v>0</v>
      </c>
      <c r="K259" s="89" t="s">
        <v>836</v>
      </c>
    </row>
    <row r="260" spans="1:11">
      <c r="A260" s="87" t="s">
        <v>371</v>
      </c>
      <c r="B260" s="87" t="s">
        <v>837</v>
      </c>
      <c r="C260" s="87" t="s">
        <v>441</v>
      </c>
      <c r="D260" s="87"/>
      <c r="E260" s="88" t="s">
        <v>35</v>
      </c>
      <c r="F260" s="89" t="s">
        <v>108</v>
      </c>
      <c r="G260" s="90">
        <v>20</v>
      </c>
      <c r="H260" s="91">
        <v>143841545</v>
      </c>
      <c r="I260" s="91">
        <v>134252108.47999999</v>
      </c>
      <c r="J260" s="91">
        <v>9589436.5199999996</v>
      </c>
      <c r="K260" s="89" t="s">
        <v>836</v>
      </c>
    </row>
    <row r="261" spans="1:11">
      <c r="A261" s="87" t="s">
        <v>373</v>
      </c>
      <c r="B261" s="87" t="s">
        <v>838</v>
      </c>
      <c r="C261" s="87" t="s">
        <v>442</v>
      </c>
      <c r="D261" s="87"/>
      <c r="E261" s="88" t="s">
        <v>33</v>
      </c>
      <c r="F261" s="89" t="s">
        <v>106</v>
      </c>
      <c r="G261" s="90">
        <v>20</v>
      </c>
      <c r="H261" s="91">
        <v>68506749.859999999</v>
      </c>
      <c r="I261" s="91">
        <v>68506749.859999999</v>
      </c>
      <c r="J261" s="91">
        <v>0</v>
      </c>
      <c r="K261" s="89" t="s">
        <v>836</v>
      </c>
    </row>
    <row r="262" spans="1:11">
      <c r="A262" s="87" t="s">
        <v>375</v>
      </c>
      <c r="B262" s="87" t="s">
        <v>839</v>
      </c>
      <c r="C262" s="87" t="s">
        <v>670</v>
      </c>
      <c r="D262" s="87"/>
      <c r="E262" s="88" t="s">
        <v>840</v>
      </c>
      <c r="F262" s="89" t="s">
        <v>102</v>
      </c>
      <c r="G262" s="90">
        <v>20</v>
      </c>
      <c r="H262" s="91">
        <v>57973476.479999997</v>
      </c>
      <c r="I262" s="91">
        <v>57973476.479999997</v>
      </c>
      <c r="J262" s="91">
        <v>0</v>
      </c>
      <c r="K262" s="89" t="s">
        <v>865</v>
      </c>
    </row>
    <row r="263" spans="1:11">
      <c r="A263" s="87" t="s">
        <v>395</v>
      </c>
      <c r="B263" s="87"/>
      <c r="C263" s="87" t="s">
        <v>443</v>
      </c>
      <c r="D263" s="87"/>
      <c r="E263" s="88" t="s">
        <v>28</v>
      </c>
      <c r="F263" s="89" t="s">
        <v>444</v>
      </c>
      <c r="G263" s="90">
        <v>20</v>
      </c>
      <c r="H263" s="91">
        <v>17850000</v>
      </c>
      <c r="I263" s="91">
        <v>6545000</v>
      </c>
      <c r="J263" s="91">
        <v>11305000</v>
      </c>
      <c r="K263" s="89" t="s">
        <v>836</v>
      </c>
    </row>
    <row r="264" spans="1:11" ht="15" customHeight="1">
      <c r="A264" s="87" t="s">
        <v>397</v>
      </c>
      <c r="B264" s="87" t="s">
        <v>445</v>
      </c>
      <c r="C264" s="87" t="s">
        <v>446</v>
      </c>
      <c r="D264" s="87"/>
      <c r="E264" s="88" t="s">
        <v>445</v>
      </c>
      <c r="F264" s="89" t="s">
        <v>337</v>
      </c>
      <c r="G264" s="90">
        <v>20</v>
      </c>
      <c r="H264" s="91">
        <v>262319760</v>
      </c>
      <c r="I264" s="91">
        <v>69951936</v>
      </c>
      <c r="J264" s="91">
        <v>192367824</v>
      </c>
      <c r="K264" s="89" t="s">
        <v>836</v>
      </c>
    </row>
    <row r="265" spans="1:11">
      <c r="A265" s="152" t="s">
        <v>688</v>
      </c>
      <c r="B265" s="153"/>
      <c r="C265" s="153"/>
      <c r="D265" s="153"/>
      <c r="E265" s="153"/>
      <c r="F265" s="153"/>
      <c r="G265" s="154"/>
      <c r="H265" s="92">
        <v>692984835.74000001</v>
      </c>
      <c r="I265" s="92">
        <v>479722575.22000003</v>
      </c>
      <c r="J265" s="92">
        <v>213262260.52000001</v>
      </c>
      <c r="K265" s="93"/>
    </row>
    <row r="266" spans="1:11" ht="15" customHeight="1">
      <c r="A266" s="159" t="s">
        <v>689</v>
      </c>
      <c r="B266" s="160"/>
      <c r="C266" s="160"/>
      <c r="D266" s="160"/>
      <c r="E266" s="160"/>
      <c r="F266" s="160"/>
      <c r="G266" s="161"/>
      <c r="H266" s="94">
        <v>692984835.74000001</v>
      </c>
      <c r="I266" s="94">
        <v>0</v>
      </c>
      <c r="J266" s="94">
        <v>692984835.74000001</v>
      </c>
      <c r="K266" s="95"/>
    </row>
    <row r="267" spans="1:11">
      <c r="A267" s="152" t="s">
        <v>377</v>
      </c>
      <c r="B267" s="153"/>
      <c r="C267" s="153"/>
      <c r="D267" s="153"/>
      <c r="E267" s="153"/>
      <c r="F267" s="153"/>
      <c r="G267" s="154"/>
      <c r="H267" s="92">
        <v>692984835.74000001</v>
      </c>
      <c r="I267" s="92">
        <v>479722575.22000003</v>
      </c>
      <c r="J267" s="92">
        <v>213262260.52000001</v>
      </c>
      <c r="K267" s="93"/>
    </row>
    <row r="268" spans="1:11">
      <c r="A268" s="155" t="s">
        <v>378</v>
      </c>
      <c r="B268" s="156"/>
      <c r="C268" s="156"/>
      <c r="D268" s="156"/>
      <c r="E268" s="156"/>
      <c r="F268" s="156"/>
      <c r="G268" s="157"/>
      <c r="H268" s="97">
        <v>692984835.74000001</v>
      </c>
      <c r="I268" s="98">
        <v>0</v>
      </c>
      <c r="J268" s="98">
        <v>692984835.74000001</v>
      </c>
      <c r="K268" s="99"/>
    </row>
    <row r="269" spans="1:11">
      <c r="A269" s="155" t="s">
        <v>382</v>
      </c>
      <c r="B269" s="156"/>
      <c r="C269" s="156"/>
      <c r="D269" s="156"/>
      <c r="E269" s="156"/>
      <c r="F269" s="156"/>
      <c r="G269" s="157"/>
      <c r="H269" s="97">
        <v>692984835.74000001</v>
      </c>
      <c r="I269" s="98">
        <v>0</v>
      </c>
      <c r="J269" s="98">
        <v>692984835.74000001</v>
      </c>
      <c r="K269" s="99"/>
    </row>
    <row r="270" spans="1:11">
      <c r="A270" s="49"/>
      <c r="B270" s="49"/>
      <c r="C270" s="49"/>
      <c r="D270" s="49"/>
      <c r="E270" s="49"/>
      <c r="F270" s="49"/>
      <c r="G270" s="49"/>
      <c r="H270" s="49"/>
    </row>
    <row r="271" spans="1:11">
      <c r="A271" s="49"/>
      <c r="B271" s="49"/>
      <c r="C271" s="49"/>
      <c r="D271" s="49"/>
      <c r="E271" s="49"/>
      <c r="F271" s="49"/>
      <c r="G271" s="49"/>
      <c r="H271" s="49"/>
    </row>
    <row r="272" spans="1:11">
      <c r="A272" s="158" t="s">
        <v>690</v>
      </c>
      <c r="B272" s="158"/>
      <c r="C272" s="158"/>
      <c r="D272" s="158"/>
      <c r="E272" s="158"/>
      <c r="F272" s="158"/>
      <c r="G272" s="158"/>
      <c r="H272" s="158"/>
      <c r="I272" s="158"/>
      <c r="J272" s="158"/>
      <c r="K272" s="158"/>
    </row>
    <row r="273" spans="1:11">
      <c r="A273" s="158" t="s">
        <v>920</v>
      </c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</row>
    <row r="274" spans="1:11">
      <c r="A274" s="85" t="s">
        <v>355</v>
      </c>
      <c r="B274" s="85" t="s">
        <v>764</v>
      </c>
      <c r="C274" s="85" t="s">
        <v>356</v>
      </c>
      <c r="D274" s="85" t="s">
        <v>357</v>
      </c>
      <c r="E274" s="85" t="s">
        <v>358</v>
      </c>
      <c r="F274" s="85" t="s">
        <v>359</v>
      </c>
      <c r="G274" s="85" t="s">
        <v>360</v>
      </c>
      <c r="H274" s="85" t="s">
        <v>361</v>
      </c>
      <c r="I274" s="85" t="s">
        <v>362</v>
      </c>
      <c r="J274" s="85" t="s">
        <v>363</v>
      </c>
      <c r="K274" s="85" t="s">
        <v>765</v>
      </c>
    </row>
    <row r="275" spans="1:11">
      <c r="A275" s="86"/>
      <c r="B275" s="86"/>
      <c r="C275" s="86"/>
      <c r="D275" s="86" t="s">
        <v>364</v>
      </c>
      <c r="E275" s="86"/>
      <c r="F275" s="86" t="s">
        <v>365</v>
      </c>
      <c r="G275" s="86" t="s">
        <v>366</v>
      </c>
      <c r="H275" s="86" t="s">
        <v>367</v>
      </c>
      <c r="I275" s="86" t="s">
        <v>368</v>
      </c>
      <c r="J275" s="86" t="s">
        <v>367</v>
      </c>
      <c r="K275" s="86"/>
    </row>
    <row r="276" spans="1:11">
      <c r="A276" s="87" t="s">
        <v>369</v>
      </c>
      <c r="B276" s="87" t="s">
        <v>841</v>
      </c>
      <c r="C276" s="87" t="s">
        <v>447</v>
      </c>
      <c r="D276" s="87"/>
      <c r="E276" s="88" t="s">
        <v>92</v>
      </c>
      <c r="F276" s="89" t="s">
        <v>162</v>
      </c>
      <c r="G276" s="90">
        <v>20</v>
      </c>
      <c r="H276" s="91">
        <v>146895410.49000001</v>
      </c>
      <c r="I276" s="91">
        <v>146895410.49000001</v>
      </c>
      <c r="J276" s="91">
        <v>0</v>
      </c>
      <c r="K276" s="89" t="s">
        <v>842</v>
      </c>
    </row>
    <row r="277" spans="1:11">
      <c r="A277" s="87" t="s">
        <v>371</v>
      </c>
      <c r="B277" s="87" t="s">
        <v>843</v>
      </c>
      <c r="C277" s="87" t="s">
        <v>448</v>
      </c>
      <c r="D277" s="87"/>
      <c r="E277" s="88" t="s">
        <v>93</v>
      </c>
      <c r="F277" s="89" t="s">
        <v>163</v>
      </c>
      <c r="G277" s="90">
        <v>20</v>
      </c>
      <c r="H277" s="91">
        <v>61836984.020000003</v>
      </c>
      <c r="I277" s="91">
        <v>61836984.020000003</v>
      </c>
      <c r="J277" s="91">
        <v>0</v>
      </c>
      <c r="K277" s="89" t="s">
        <v>842</v>
      </c>
    </row>
    <row r="278" spans="1:11">
      <c r="A278" s="87" t="s">
        <v>373</v>
      </c>
      <c r="B278" s="87" t="s">
        <v>844</v>
      </c>
      <c r="C278" s="87" t="s">
        <v>449</v>
      </c>
      <c r="D278" s="87"/>
      <c r="E278" s="88" t="s">
        <v>67</v>
      </c>
      <c r="F278" s="89" t="s">
        <v>140</v>
      </c>
      <c r="G278" s="90">
        <v>20</v>
      </c>
      <c r="H278" s="91">
        <v>106816175</v>
      </c>
      <c r="I278" s="91">
        <v>106816175</v>
      </c>
      <c r="J278" s="91">
        <v>0</v>
      </c>
      <c r="K278" s="89" t="s">
        <v>842</v>
      </c>
    </row>
    <row r="279" spans="1:11">
      <c r="A279" s="87" t="s">
        <v>375</v>
      </c>
      <c r="B279" s="87" t="s">
        <v>845</v>
      </c>
      <c r="C279" s="87" t="s">
        <v>450</v>
      </c>
      <c r="D279" s="87"/>
      <c r="E279" s="88" t="s">
        <v>78</v>
      </c>
      <c r="F279" s="89" t="s">
        <v>146</v>
      </c>
      <c r="G279" s="90">
        <v>20</v>
      </c>
      <c r="H279" s="91">
        <v>144164545</v>
      </c>
      <c r="I279" s="91">
        <v>144164545</v>
      </c>
      <c r="J279" s="91">
        <v>0</v>
      </c>
      <c r="K279" s="89" t="s">
        <v>842</v>
      </c>
    </row>
    <row r="280" spans="1:11" ht="15" customHeight="1">
      <c r="A280" s="87" t="s">
        <v>395</v>
      </c>
      <c r="B280" s="87"/>
      <c r="C280" s="87" t="s">
        <v>451</v>
      </c>
      <c r="D280" s="87"/>
      <c r="E280" s="88" t="s">
        <v>586</v>
      </c>
      <c r="F280" s="89" t="s">
        <v>452</v>
      </c>
      <c r="G280" s="90">
        <v>20</v>
      </c>
      <c r="H280" s="91">
        <v>271334080</v>
      </c>
      <c r="I280" s="91">
        <v>63130285.380000003</v>
      </c>
      <c r="J280" s="91">
        <v>208203794.62</v>
      </c>
      <c r="K280" s="89" t="s">
        <v>842</v>
      </c>
    </row>
    <row r="281" spans="1:11">
      <c r="A281" s="152" t="s">
        <v>691</v>
      </c>
      <c r="B281" s="153"/>
      <c r="C281" s="153"/>
      <c r="D281" s="153"/>
      <c r="E281" s="153"/>
      <c r="F281" s="153"/>
      <c r="G281" s="154"/>
      <c r="H281" s="92">
        <v>731047194.50999999</v>
      </c>
      <c r="I281" s="92">
        <v>522843399.88999999</v>
      </c>
      <c r="J281" s="92">
        <v>208203794.62</v>
      </c>
      <c r="K281" s="93"/>
    </row>
    <row r="282" spans="1:11" ht="15" customHeight="1">
      <c r="A282" s="159" t="s">
        <v>692</v>
      </c>
      <c r="B282" s="160"/>
      <c r="C282" s="160"/>
      <c r="D282" s="160"/>
      <c r="E282" s="160"/>
      <c r="F282" s="160"/>
      <c r="G282" s="161"/>
      <c r="H282" s="94">
        <v>731047194.50999999</v>
      </c>
      <c r="I282" s="94">
        <v>0</v>
      </c>
      <c r="J282" s="94">
        <v>731047194.50999999</v>
      </c>
      <c r="K282" s="95"/>
    </row>
    <row r="283" spans="1:11">
      <c r="A283" s="152" t="s">
        <v>377</v>
      </c>
      <c r="B283" s="153"/>
      <c r="C283" s="153"/>
      <c r="D283" s="153"/>
      <c r="E283" s="153"/>
      <c r="F283" s="153"/>
      <c r="G283" s="154"/>
      <c r="H283" s="92">
        <v>731047194.50999999</v>
      </c>
      <c r="I283" s="92">
        <v>522843399.88999999</v>
      </c>
      <c r="J283" s="92">
        <v>208203794.62</v>
      </c>
      <c r="K283" s="93"/>
    </row>
    <row r="284" spans="1:11">
      <c r="A284" s="155" t="s">
        <v>378</v>
      </c>
      <c r="B284" s="156"/>
      <c r="C284" s="156"/>
      <c r="D284" s="156"/>
      <c r="E284" s="156"/>
      <c r="F284" s="156"/>
      <c r="G284" s="157"/>
      <c r="H284" s="97">
        <v>731047194.50999999</v>
      </c>
      <c r="I284" s="98">
        <v>0</v>
      </c>
      <c r="J284" s="98">
        <v>731047194.50999999</v>
      </c>
      <c r="K284" s="99"/>
    </row>
    <row r="285" spans="1:11">
      <c r="A285" s="155" t="s">
        <v>382</v>
      </c>
      <c r="B285" s="156"/>
      <c r="C285" s="156"/>
      <c r="D285" s="156"/>
      <c r="E285" s="156"/>
      <c r="F285" s="156"/>
      <c r="G285" s="157"/>
      <c r="H285" s="97">
        <v>731047194.50999999</v>
      </c>
      <c r="I285" s="98">
        <v>0</v>
      </c>
      <c r="J285" s="98">
        <v>731047194.50999999</v>
      </c>
      <c r="K285" s="99"/>
    </row>
    <row r="286" spans="1:11">
      <c r="A286" s="49"/>
      <c r="B286" s="49"/>
      <c r="C286" s="49"/>
      <c r="D286" s="49"/>
      <c r="E286" s="49"/>
      <c r="F286" s="49"/>
      <c r="G286" s="49"/>
      <c r="H286" s="49"/>
    </row>
    <row r="287" spans="1:11">
      <c r="A287" s="49"/>
      <c r="B287" s="49"/>
      <c r="C287" s="49"/>
      <c r="D287" s="49"/>
      <c r="E287" s="49"/>
      <c r="F287" s="49"/>
      <c r="G287" s="49"/>
      <c r="H287" s="49"/>
    </row>
    <row r="288" spans="1:11">
      <c r="A288" s="158" t="s">
        <v>693</v>
      </c>
      <c r="B288" s="158"/>
      <c r="C288" s="158"/>
      <c r="D288" s="158"/>
      <c r="E288" s="158"/>
      <c r="F288" s="158"/>
      <c r="G288" s="158"/>
      <c r="H288" s="158"/>
      <c r="I288" s="158"/>
      <c r="J288" s="158"/>
      <c r="K288" s="158"/>
    </row>
    <row r="289" spans="1:11">
      <c r="A289" s="158" t="s">
        <v>920</v>
      </c>
      <c r="B289" s="158"/>
      <c r="C289" s="158"/>
      <c r="D289" s="158"/>
      <c r="E289" s="158"/>
      <c r="F289" s="158"/>
      <c r="G289" s="158"/>
      <c r="H289" s="158"/>
      <c r="I289" s="158"/>
      <c r="J289" s="158"/>
      <c r="K289" s="158"/>
    </row>
    <row r="290" spans="1:11">
      <c r="A290" s="85" t="s">
        <v>355</v>
      </c>
      <c r="B290" s="85" t="s">
        <v>764</v>
      </c>
      <c r="C290" s="85" t="s">
        <v>356</v>
      </c>
      <c r="D290" s="85" t="s">
        <v>357</v>
      </c>
      <c r="E290" s="85" t="s">
        <v>358</v>
      </c>
      <c r="F290" s="85" t="s">
        <v>359</v>
      </c>
      <c r="G290" s="85" t="s">
        <v>360</v>
      </c>
      <c r="H290" s="85" t="s">
        <v>361</v>
      </c>
      <c r="I290" s="85" t="s">
        <v>362</v>
      </c>
      <c r="J290" s="85" t="s">
        <v>363</v>
      </c>
      <c r="K290" s="85" t="s">
        <v>765</v>
      </c>
    </row>
    <row r="291" spans="1:11">
      <c r="A291" s="86"/>
      <c r="B291" s="86"/>
      <c r="C291" s="86"/>
      <c r="D291" s="86" t="s">
        <v>364</v>
      </c>
      <c r="E291" s="86"/>
      <c r="F291" s="86" t="s">
        <v>365</v>
      </c>
      <c r="G291" s="86" t="s">
        <v>366</v>
      </c>
      <c r="H291" s="86" t="s">
        <v>367</v>
      </c>
      <c r="I291" s="86" t="s">
        <v>368</v>
      </c>
      <c r="J291" s="86" t="s">
        <v>367</v>
      </c>
      <c r="K291" s="86"/>
    </row>
    <row r="292" spans="1:11">
      <c r="A292" s="87" t="s">
        <v>369</v>
      </c>
      <c r="B292" s="87" t="s">
        <v>846</v>
      </c>
      <c r="C292" s="87" t="s">
        <v>453</v>
      </c>
      <c r="D292" s="87"/>
      <c r="E292" s="88" t="s">
        <v>87</v>
      </c>
      <c r="F292" s="89" t="s">
        <v>149</v>
      </c>
      <c r="G292" s="90">
        <v>20</v>
      </c>
      <c r="H292" s="91">
        <v>82174300</v>
      </c>
      <c r="I292" s="91">
        <v>82174300</v>
      </c>
      <c r="J292" s="91">
        <v>0</v>
      </c>
      <c r="K292" s="89" t="s">
        <v>847</v>
      </c>
    </row>
    <row r="293" spans="1:11">
      <c r="A293" s="87" t="s">
        <v>371</v>
      </c>
      <c r="B293" s="87" t="s">
        <v>848</v>
      </c>
      <c r="C293" s="87" t="s">
        <v>454</v>
      </c>
      <c r="D293" s="87"/>
      <c r="E293" s="88" t="s">
        <v>455</v>
      </c>
      <c r="F293" s="89" t="s">
        <v>131</v>
      </c>
      <c r="G293" s="90">
        <v>20</v>
      </c>
      <c r="H293" s="91">
        <v>144729584.05000001</v>
      </c>
      <c r="I293" s="91">
        <v>144729584.05000001</v>
      </c>
      <c r="J293" s="91">
        <v>0</v>
      </c>
      <c r="K293" s="89" t="s">
        <v>847</v>
      </c>
    </row>
    <row r="294" spans="1:11">
      <c r="A294" s="87" t="s">
        <v>373</v>
      </c>
      <c r="B294" s="87" t="s">
        <v>849</v>
      </c>
      <c r="C294" s="87" t="s">
        <v>456</v>
      </c>
      <c r="D294" s="87"/>
      <c r="E294" s="88" t="s">
        <v>59</v>
      </c>
      <c r="F294" s="89" t="s">
        <v>132</v>
      </c>
      <c r="G294" s="90">
        <v>20</v>
      </c>
      <c r="H294" s="91">
        <v>61275445.659999996</v>
      </c>
      <c r="I294" s="91">
        <v>61275445.659999996</v>
      </c>
      <c r="J294" s="91">
        <v>0</v>
      </c>
      <c r="K294" s="89" t="s">
        <v>847</v>
      </c>
    </row>
    <row r="295" spans="1:11">
      <c r="A295" s="87" t="s">
        <v>375</v>
      </c>
      <c r="B295" s="87" t="s">
        <v>850</v>
      </c>
      <c r="C295" s="87" t="s">
        <v>457</v>
      </c>
      <c r="D295" s="87"/>
      <c r="E295" s="88" t="s">
        <v>55</v>
      </c>
      <c r="F295" s="89" t="s">
        <v>127</v>
      </c>
      <c r="G295" s="90">
        <v>20</v>
      </c>
      <c r="H295" s="91">
        <v>141680367.71000001</v>
      </c>
      <c r="I295" s="91">
        <v>141680367.71000001</v>
      </c>
      <c r="J295" s="91">
        <v>0</v>
      </c>
      <c r="K295" s="89" t="s">
        <v>847</v>
      </c>
    </row>
    <row r="296" spans="1:11" ht="15" customHeight="1">
      <c r="A296" s="87" t="s">
        <v>395</v>
      </c>
      <c r="B296" s="87"/>
      <c r="C296" s="87" t="s">
        <v>458</v>
      </c>
      <c r="D296" s="87" t="s">
        <v>851</v>
      </c>
      <c r="E296" s="88" t="s">
        <v>459</v>
      </c>
      <c r="F296" s="89" t="s">
        <v>460</v>
      </c>
      <c r="G296" s="90">
        <v>20</v>
      </c>
      <c r="H296" s="91">
        <v>262941745</v>
      </c>
      <c r="I296" s="91">
        <v>69792899.469999999</v>
      </c>
      <c r="J296" s="91">
        <v>193148845.53</v>
      </c>
      <c r="K296" s="89" t="s">
        <v>847</v>
      </c>
    </row>
    <row r="297" spans="1:11">
      <c r="A297" s="152" t="s">
        <v>694</v>
      </c>
      <c r="B297" s="153"/>
      <c r="C297" s="153"/>
      <c r="D297" s="153"/>
      <c r="E297" s="153"/>
      <c r="F297" s="153"/>
      <c r="G297" s="154"/>
      <c r="H297" s="92">
        <v>692801442.41999996</v>
      </c>
      <c r="I297" s="92">
        <v>499652596.88999999</v>
      </c>
      <c r="J297" s="92">
        <v>193148845.53</v>
      </c>
      <c r="K297" s="93"/>
    </row>
    <row r="298" spans="1:11" ht="15" customHeight="1">
      <c r="A298" s="159" t="s">
        <v>695</v>
      </c>
      <c r="B298" s="160"/>
      <c r="C298" s="160"/>
      <c r="D298" s="160"/>
      <c r="E298" s="160"/>
      <c r="F298" s="160"/>
      <c r="G298" s="161"/>
      <c r="H298" s="94">
        <v>692801442.41999996</v>
      </c>
      <c r="I298" s="94">
        <v>0</v>
      </c>
      <c r="J298" s="94">
        <v>692801442.41999996</v>
      </c>
      <c r="K298" s="95"/>
    </row>
    <row r="299" spans="1:11">
      <c r="A299" s="152" t="s">
        <v>377</v>
      </c>
      <c r="B299" s="153"/>
      <c r="C299" s="153"/>
      <c r="D299" s="153"/>
      <c r="E299" s="153"/>
      <c r="F299" s="153"/>
      <c r="G299" s="154"/>
      <c r="H299" s="92">
        <v>692801442.41999996</v>
      </c>
      <c r="I299" s="92">
        <v>499652596.88999999</v>
      </c>
      <c r="J299" s="92">
        <v>193148845.53</v>
      </c>
      <c r="K299" s="93"/>
    </row>
    <row r="300" spans="1:11">
      <c r="A300" s="155" t="s">
        <v>378</v>
      </c>
      <c r="B300" s="156"/>
      <c r="C300" s="156"/>
      <c r="D300" s="156"/>
      <c r="E300" s="156"/>
      <c r="F300" s="156"/>
      <c r="G300" s="157"/>
      <c r="H300" s="97">
        <v>692801442.41999996</v>
      </c>
      <c r="I300" s="98">
        <v>0</v>
      </c>
      <c r="J300" s="98">
        <v>692801442.41999996</v>
      </c>
      <c r="K300" s="99"/>
    </row>
    <row r="301" spans="1:11">
      <c r="A301" s="155" t="s">
        <v>382</v>
      </c>
      <c r="B301" s="156"/>
      <c r="C301" s="156"/>
      <c r="D301" s="156"/>
      <c r="E301" s="156"/>
      <c r="F301" s="156"/>
      <c r="G301" s="157"/>
      <c r="H301" s="97">
        <v>692801442.41999996</v>
      </c>
      <c r="I301" s="98">
        <v>0</v>
      </c>
      <c r="J301" s="98">
        <v>692801442.41999996</v>
      </c>
      <c r="K301" s="99"/>
    </row>
    <row r="302" spans="1:11">
      <c r="A302" s="49"/>
      <c r="B302" s="49"/>
      <c r="C302" s="49"/>
      <c r="D302" s="49"/>
      <c r="E302" s="49"/>
      <c r="F302" s="49"/>
      <c r="G302" s="49"/>
      <c r="H302" s="49"/>
    </row>
    <row r="303" spans="1:11">
      <c r="A303" s="49"/>
      <c r="B303" s="49"/>
      <c r="C303" s="49"/>
      <c r="D303" s="49"/>
      <c r="E303" s="49"/>
      <c r="F303" s="49"/>
      <c r="G303" s="49"/>
      <c r="H303" s="49"/>
    </row>
    <row r="304" spans="1:11">
      <c r="A304" s="158" t="s">
        <v>696</v>
      </c>
      <c r="B304" s="158"/>
      <c r="C304" s="158"/>
      <c r="D304" s="158"/>
      <c r="E304" s="158"/>
      <c r="F304" s="158"/>
      <c r="G304" s="158"/>
      <c r="H304" s="158"/>
      <c r="I304" s="158"/>
      <c r="J304" s="158"/>
      <c r="K304" s="158"/>
    </row>
    <row r="305" spans="1:11">
      <c r="A305" s="158" t="s">
        <v>920</v>
      </c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</row>
    <row r="306" spans="1:11">
      <c r="A306" s="85" t="s">
        <v>355</v>
      </c>
      <c r="B306" s="85" t="s">
        <v>764</v>
      </c>
      <c r="C306" s="85" t="s">
        <v>356</v>
      </c>
      <c r="D306" s="85" t="s">
        <v>357</v>
      </c>
      <c r="E306" s="85" t="s">
        <v>358</v>
      </c>
      <c r="F306" s="85" t="s">
        <v>359</v>
      </c>
      <c r="G306" s="85" t="s">
        <v>360</v>
      </c>
      <c r="H306" s="85" t="s">
        <v>361</v>
      </c>
      <c r="I306" s="85" t="s">
        <v>362</v>
      </c>
      <c r="J306" s="85" t="s">
        <v>363</v>
      </c>
      <c r="K306" s="85" t="s">
        <v>765</v>
      </c>
    </row>
    <row r="307" spans="1:11">
      <c r="A307" s="86"/>
      <c r="B307" s="86"/>
      <c r="C307" s="86"/>
      <c r="D307" s="86" t="s">
        <v>364</v>
      </c>
      <c r="E307" s="86"/>
      <c r="F307" s="86" t="s">
        <v>365</v>
      </c>
      <c r="G307" s="86" t="s">
        <v>366</v>
      </c>
      <c r="H307" s="86" t="s">
        <v>367</v>
      </c>
      <c r="I307" s="86" t="s">
        <v>368</v>
      </c>
      <c r="J307" s="86" t="s">
        <v>367</v>
      </c>
      <c r="K307" s="86"/>
    </row>
    <row r="308" spans="1:11">
      <c r="A308" s="87" t="s">
        <v>369</v>
      </c>
      <c r="B308" s="87" t="s">
        <v>852</v>
      </c>
      <c r="C308" s="87" t="s">
        <v>466</v>
      </c>
      <c r="D308" s="87"/>
      <c r="E308" s="88" t="s">
        <v>89</v>
      </c>
      <c r="F308" s="89" t="s">
        <v>160</v>
      </c>
      <c r="G308" s="90">
        <v>20</v>
      </c>
      <c r="H308" s="91">
        <v>122506000</v>
      </c>
      <c r="I308" s="91">
        <v>93559066.799999997</v>
      </c>
      <c r="J308" s="91">
        <v>28946933.199999999</v>
      </c>
      <c r="K308" s="89" t="s">
        <v>882</v>
      </c>
    </row>
    <row r="309" spans="1:11">
      <c r="A309" s="87" t="s">
        <v>371</v>
      </c>
      <c r="B309" s="87" t="s">
        <v>853</v>
      </c>
      <c r="C309" s="87" t="s">
        <v>467</v>
      </c>
      <c r="D309" s="87"/>
      <c r="E309" s="88" t="s">
        <v>71</v>
      </c>
      <c r="F309" s="89" t="s">
        <v>145</v>
      </c>
      <c r="G309" s="90">
        <v>20</v>
      </c>
      <c r="H309" s="91">
        <v>144215950</v>
      </c>
      <c r="I309" s="91">
        <v>132096896.01000001</v>
      </c>
      <c r="J309" s="91">
        <v>12119053.99</v>
      </c>
      <c r="K309" s="89" t="s">
        <v>882</v>
      </c>
    </row>
    <row r="310" spans="1:11">
      <c r="A310" s="87" t="s">
        <v>373</v>
      </c>
      <c r="B310" s="87" t="s">
        <v>854</v>
      </c>
      <c r="C310" s="87" t="s">
        <v>468</v>
      </c>
      <c r="D310" s="87"/>
      <c r="E310" s="88" t="s">
        <v>54</v>
      </c>
      <c r="F310" s="89" t="s">
        <v>126</v>
      </c>
      <c r="G310" s="90">
        <v>20</v>
      </c>
      <c r="H310" s="91">
        <v>84227000</v>
      </c>
      <c r="I310" s="91">
        <v>63170249.850000001</v>
      </c>
      <c r="J310" s="91">
        <v>21056750.149999999</v>
      </c>
      <c r="K310" s="89" t="s">
        <v>882</v>
      </c>
    </row>
    <row r="311" spans="1:11" ht="15" customHeight="1">
      <c r="A311" s="87" t="s">
        <v>375</v>
      </c>
      <c r="B311" s="87"/>
      <c r="C311" s="87" t="s">
        <v>575</v>
      </c>
      <c r="D311" s="87"/>
      <c r="E311" s="88" t="s">
        <v>587</v>
      </c>
      <c r="F311" s="89" t="s">
        <v>576</v>
      </c>
      <c r="G311" s="90">
        <v>20</v>
      </c>
      <c r="H311" s="91">
        <v>263639080</v>
      </c>
      <c r="I311" s="91">
        <v>48255914.700000003</v>
      </c>
      <c r="J311" s="91">
        <v>215383165.30000001</v>
      </c>
      <c r="K311" s="89" t="s">
        <v>882</v>
      </c>
    </row>
    <row r="312" spans="1:11">
      <c r="A312" s="152" t="s">
        <v>697</v>
      </c>
      <c r="B312" s="153"/>
      <c r="C312" s="153"/>
      <c r="D312" s="153"/>
      <c r="E312" s="153"/>
      <c r="F312" s="153"/>
      <c r="G312" s="154"/>
      <c r="H312" s="92">
        <v>614588030</v>
      </c>
      <c r="I312" s="92">
        <v>337082127.36000001</v>
      </c>
      <c r="J312" s="92">
        <v>277505902.63999999</v>
      </c>
      <c r="K312" s="93"/>
    </row>
    <row r="313" spans="1:11" ht="15" customHeight="1">
      <c r="A313" s="159" t="s">
        <v>698</v>
      </c>
      <c r="B313" s="160"/>
      <c r="C313" s="160"/>
      <c r="D313" s="160"/>
      <c r="E313" s="160"/>
      <c r="F313" s="160"/>
      <c r="G313" s="161"/>
      <c r="H313" s="94">
        <v>614588030</v>
      </c>
      <c r="I313" s="94">
        <v>0</v>
      </c>
      <c r="J313" s="94">
        <v>614588030</v>
      </c>
      <c r="K313" s="95"/>
    </row>
    <row r="314" spans="1:11">
      <c r="A314" s="152" t="s">
        <v>377</v>
      </c>
      <c r="B314" s="153"/>
      <c r="C314" s="153"/>
      <c r="D314" s="153"/>
      <c r="E314" s="153"/>
      <c r="F314" s="153"/>
      <c r="G314" s="154"/>
      <c r="H314" s="92">
        <v>614588030</v>
      </c>
      <c r="I314" s="92">
        <v>337082127.36000001</v>
      </c>
      <c r="J314" s="92">
        <v>277505902.63999999</v>
      </c>
      <c r="K314" s="93"/>
    </row>
    <row r="315" spans="1:11">
      <c r="A315" s="155" t="s">
        <v>378</v>
      </c>
      <c r="B315" s="156"/>
      <c r="C315" s="156"/>
      <c r="D315" s="156"/>
      <c r="E315" s="156"/>
      <c r="F315" s="156"/>
      <c r="G315" s="157"/>
      <c r="H315" s="97">
        <v>614588030</v>
      </c>
      <c r="I315" s="98">
        <v>0</v>
      </c>
      <c r="J315" s="98">
        <v>614588030</v>
      </c>
      <c r="K315" s="99"/>
    </row>
    <row r="316" spans="1:11">
      <c r="A316" s="155" t="s">
        <v>382</v>
      </c>
      <c r="B316" s="156"/>
      <c r="C316" s="156"/>
      <c r="D316" s="156"/>
      <c r="E316" s="156"/>
      <c r="F316" s="156"/>
      <c r="G316" s="157"/>
      <c r="H316" s="97">
        <v>614588030</v>
      </c>
      <c r="I316" s="98">
        <v>0</v>
      </c>
      <c r="J316" s="98">
        <v>614588030</v>
      </c>
      <c r="K316" s="99"/>
    </row>
    <row r="317" spans="1:11">
      <c r="A317" s="49"/>
      <c r="B317" s="49"/>
      <c r="C317" s="49"/>
      <c r="D317" s="49"/>
      <c r="E317" s="49"/>
      <c r="F317" s="49"/>
      <c r="G317" s="49"/>
      <c r="H317" s="49"/>
    </row>
    <row r="318" spans="1:11">
      <c r="A318" s="49"/>
      <c r="B318" s="49"/>
      <c r="C318" s="49"/>
      <c r="D318" s="49"/>
      <c r="E318" s="49"/>
      <c r="F318" s="49"/>
      <c r="G318" s="49"/>
      <c r="H318" s="49"/>
    </row>
    <row r="319" spans="1:11">
      <c r="A319" s="158" t="s">
        <v>699</v>
      </c>
      <c r="B319" s="158"/>
      <c r="C319" s="158"/>
      <c r="D319" s="158"/>
      <c r="E319" s="158"/>
      <c r="F319" s="158"/>
      <c r="G319" s="158"/>
      <c r="H319" s="158"/>
      <c r="I319" s="158"/>
      <c r="J319" s="158"/>
      <c r="K319" s="158"/>
    </row>
    <row r="320" spans="1:11">
      <c r="A320" s="158" t="s">
        <v>920</v>
      </c>
      <c r="B320" s="158"/>
      <c r="C320" s="158"/>
      <c r="D320" s="158"/>
      <c r="E320" s="158"/>
      <c r="F320" s="158"/>
      <c r="G320" s="158"/>
      <c r="H320" s="158"/>
      <c r="I320" s="158"/>
      <c r="J320" s="158"/>
      <c r="K320" s="158"/>
    </row>
    <row r="321" spans="1:11">
      <c r="A321" s="85" t="s">
        <v>355</v>
      </c>
      <c r="B321" s="85" t="s">
        <v>764</v>
      </c>
      <c r="C321" s="85" t="s">
        <v>356</v>
      </c>
      <c r="D321" s="85" t="s">
        <v>357</v>
      </c>
      <c r="E321" s="85" t="s">
        <v>358</v>
      </c>
      <c r="F321" s="85" t="s">
        <v>359</v>
      </c>
      <c r="G321" s="85" t="s">
        <v>360</v>
      </c>
      <c r="H321" s="85" t="s">
        <v>361</v>
      </c>
      <c r="I321" s="85" t="s">
        <v>362</v>
      </c>
      <c r="J321" s="85" t="s">
        <v>363</v>
      </c>
      <c r="K321" s="85" t="s">
        <v>765</v>
      </c>
    </row>
    <row r="322" spans="1:11">
      <c r="A322" s="86"/>
      <c r="B322" s="86"/>
      <c r="C322" s="86"/>
      <c r="D322" s="86" t="s">
        <v>364</v>
      </c>
      <c r="E322" s="86"/>
      <c r="F322" s="86" t="s">
        <v>365</v>
      </c>
      <c r="G322" s="86" t="s">
        <v>366</v>
      </c>
      <c r="H322" s="86" t="s">
        <v>367</v>
      </c>
      <c r="I322" s="86" t="s">
        <v>368</v>
      </c>
      <c r="J322" s="86" t="s">
        <v>367</v>
      </c>
      <c r="K322" s="86"/>
    </row>
    <row r="323" spans="1:11">
      <c r="A323" s="87" t="s">
        <v>369</v>
      </c>
      <c r="B323" s="87" t="s">
        <v>855</v>
      </c>
      <c r="C323" s="87" t="s">
        <v>469</v>
      </c>
      <c r="D323" s="87"/>
      <c r="E323" s="88" t="s">
        <v>79</v>
      </c>
      <c r="F323" s="89" t="s">
        <v>152</v>
      </c>
      <c r="G323" s="90">
        <v>20</v>
      </c>
      <c r="H323" s="91">
        <v>143381845</v>
      </c>
      <c r="I323" s="91">
        <v>143381845</v>
      </c>
      <c r="J323" s="91">
        <v>0</v>
      </c>
      <c r="K323" s="89" t="s">
        <v>856</v>
      </c>
    </row>
    <row r="324" spans="1:11">
      <c r="A324" s="87" t="s">
        <v>371</v>
      </c>
      <c r="B324" s="87" t="s">
        <v>857</v>
      </c>
      <c r="C324" s="87" t="s">
        <v>470</v>
      </c>
      <c r="D324" s="87"/>
      <c r="E324" s="88" t="s">
        <v>58</v>
      </c>
      <c r="F324" s="89" t="s">
        <v>130</v>
      </c>
      <c r="G324" s="90">
        <v>20</v>
      </c>
      <c r="H324" s="91">
        <v>81793845</v>
      </c>
      <c r="I324" s="91">
        <v>81793845</v>
      </c>
      <c r="J324" s="91">
        <v>0</v>
      </c>
      <c r="K324" s="89" t="s">
        <v>856</v>
      </c>
    </row>
    <row r="325" spans="1:11">
      <c r="A325" s="87" t="s">
        <v>373</v>
      </c>
      <c r="B325" s="87" t="s">
        <v>858</v>
      </c>
      <c r="C325" s="87" t="s">
        <v>471</v>
      </c>
      <c r="D325" s="87"/>
      <c r="E325" s="88" t="s">
        <v>57</v>
      </c>
      <c r="F325" s="89" t="s">
        <v>129</v>
      </c>
      <c r="G325" s="90">
        <v>20</v>
      </c>
      <c r="H325" s="91">
        <v>126810670</v>
      </c>
      <c r="I325" s="91">
        <v>105360558.5</v>
      </c>
      <c r="J325" s="91">
        <v>21450111.5</v>
      </c>
      <c r="K325" s="89" t="s">
        <v>856</v>
      </c>
    </row>
    <row r="326" spans="1:11">
      <c r="A326" s="87" t="s">
        <v>375</v>
      </c>
      <c r="B326" s="87" t="s">
        <v>859</v>
      </c>
      <c r="C326" s="87" t="s">
        <v>472</v>
      </c>
      <c r="D326" s="87"/>
      <c r="E326" s="88" t="s">
        <v>48</v>
      </c>
      <c r="F326" s="89" t="s">
        <v>120</v>
      </c>
      <c r="G326" s="90">
        <v>20</v>
      </c>
      <c r="H326" s="91">
        <v>146961631.87</v>
      </c>
      <c r="I326" s="91">
        <v>146961631.87</v>
      </c>
      <c r="J326" s="91">
        <v>0</v>
      </c>
      <c r="K326" s="89" t="s">
        <v>856</v>
      </c>
    </row>
    <row r="327" spans="1:11">
      <c r="A327" s="87" t="s">
        <v>395</v>
      </c>
      <c r="B327" s="87" t="s">
        <v>860</v>
      </c>
      <c r="C327" s="87" t="s">
        <v>473</v>
      </c>
      <c r="D327" s="87"/>
      <c r="E327" s="88" t="s">
        <v>34</v>
      </c>
      <c r="F327" s="89" t="s">
        <v>107</v>
      </c>
      <c r="G327" s="90">
        <v>20</v>
      </c>
      <c r="H327" s="91">
        <v>133124000</v>
      </c>
      <c r="I327" s="91">
        <v>90474733.209999993</v>
      </c>
      <c r="J327" s="91">
        <v>42649266.789999999</v>
      </c>
      <c r="K327" s="89" t="s">
        <v>856</v>
      </c>
    </row>
    <row r="328" spans="1:11">
      <c r="A328" s="87" t="s">
        <v>397</v>
      </c>
      <c r="B328" s="87"/>
      <c r="C328" s="87" t="s">
        <v>428</v>
      </c>
      <c r="D328" s="87"/>
      <c r="E328" s="88" t="s">
        <v>329</v>
      </c>
      <c r="F328" s="89" t="s">
        <v>429</v>
      </c>
      <c r="G328" s="90">
        <v>20</v>
      </c>
      <c r="H328" s="91">
        <v>496330200</v>
      </c>
      <c r="I328" s="91">
        <v>132222880</v>
      </c>
      <c r="J328" s="91">
        <v>364107320</v>
      </c>
      <c r="K328" s="89" t="s">
        <v>865</v>
      </c>
    </row>
    <row r="329" spans="1:11" ht="15" customHeight="1">
      <c r="A329" s="87" t="s">
        <v>427</v>
      </c>
      <c r="B329" s="87"/>
      <c r="C329" s="87" t="s">
        <v>474</v>
      </c>
      <c r="D329" s="87"/>
      <c r="E329" s="88" t="s">
        <v>475</v>
      </c>
      <c r="F329" s="89" t="s">
        <v>476</v>
      </c>
      <c r="G329" s="90">
        <v>20</v>
      </c>
      <c r="H329" s="91">
        <v>255783660</v>
      </c>
      <c r="I329" s="91">
        <v>59630729</v>
      </c>
      <c r="J329" s="91">
        <v>196152931</v>
      </c>
      <c r="K329" s="89" t="s">
        <v>856</v>
      </c>
    </row>
    <row r="330" spans="1:11">
      <c r="A330" s="152" t="s">
        <v>700</v>
      </c>
      <c r="B330" s="153"/>
      <c r="C330" s="153"/>
      <c r="D330" s="153"/>
      <c r="E330" s="153"/>
      <c r="F330" s="153"/>
      <c r="G330" s="154"/>
      <c r="H330" s="92">
        <v>1384185851.8699999</v>
      </c>
      <c r="I330" s="92">
        <v>759826222.58000004</v>
      </c>
      <c r="J330" s="92">
        <v>624359629.28999996</v>
      </c>
      <c r="K330" s="93"/>
    </row>
    <row r="331" spans="1:11" ht="15" customHeight="1">
      <c r="A331" s="159" t="s">
        <v>701</v>
      </c>
      <c r="B331" s="160"/>
      <c r="C331" s="160"/>
      <c r="D331" s="160"/>
      <c r="E331" s="160"/>
      <c r="F331" s="160"/>
      <c r="G331" s="161"/>
      <c r="H331" s="94">
        <v>1384185851.8699999</v>
      </c>
      <c r="I331" s="94">
        <v>0</v>
      </c>
      <c r="J331" s="94">
        <v>1384185851.8699999</v>
      </c>
      <c r="K331" s="95"/>
    </row>
    <row r="332" spans="1:11">
      <c r="A332" s="152" t="s">
        <v>377</v>
      </c>
      <c r="B332" s="153"/>
      <c r="C332" s="153"/>
      <c r="D332" s="153"/>
      <c r="E332" s="153"/>
      <c r="F332" s="153"/>
      <c r="G332" s="154"/>
      <c r="H332" s="92">
        <v>1384185851.8699999</v>
      </c>
      <c r="I332" s="92">
        <v>759826222.58000004</v>
      </c>
      <c r="J332" s="92">
        <v>624359629.28999996</v>
      </c>
      <c r="K332" s="93"/>
    </row>
    <row r="333" spans="1:11">
      <c r="A333" s="155" t="s">
        <v>378</v>
      </c>
      <c r="B333" s="156"/>
      <c r="C333" s="156"/>
      <c r="D333" s="156"/>
      <c r="E333" s="156"/>
      <c r="F333" s="156"/>
      <c r="G333" s="157"/>
      <c r="H333" s="97">
        <v>1384185851.8699999</v>
      </c>
      <c r="I333" s="98">
        <v>0</v>
      </c>
      <c r="J333" s="98">
        <v>1384185851.8699999</v>
      </c>
      <c r="K333" s="99"/>
    </row>
    <row r="334" spans="1:11">
      <c r="A334" s="155" t="s">
        <v>382</v>
      </c>
      <c r="B334" s="156"/>
      <c r="C334" s="156"/>
      <c r="D334" s="156"/>
      <c r="E334" s="156"/>
      <c r="F334" s="156"/>
      <c r="G334" s="157"/>
      <c r="H334" s="97">
        <v>1384185851.8699999</v>
      </c>
      <c r="I334" s="98">
        <v>0</v>
      </c>
      <c r="J334" s="98">
        <v>1384185851.8699999</v>
      </c>
      <c r="K334" s="99"/>
    </row>
    <row r="335" spans="1:11">
      <c r="A335" s="49"/>
      <c r="B335" s="49"/>
      <c r="C335" s="49"/>
      <c r="D335" s="49"/>
      <c r="E335" s="49"/>
      <c r="F335" s="49"/>
      <c r="G335" s="49"/>
      <c r="H335" s="49"/>
    </row>
    <row r="336" spans="1:11">
      <c r="A336" s="49"/>
      <c r="B336" s="49"/>
      <c r="C336" s="49"/>
      <c r="D336" s="49"/>
      <c r="E336" s="49"/>
      <c r="F336" s="49"/>
      <c r="G336" s="49"/>
      <c r="H336" s="49"/>
    </row>
    <row r="337" spans="1:11">
      <c r="A337" s="158" t="s">
        <v>729</v>
      </c>
      <c r="B337" s="158"/>
      <c r="C337" s="158"/>
      <c r="D337" s="158"/>
      <c r="E337" s="158"/>
      <c r="F337" s="158"/>
      <c r="G337" s="158"/>
      <c r="H337" s="158"/>
      <c r="I337" s="158"/>
      <c r="J337" s="158"/>
      <c r="K337" s="158"/>
    </row>
    <row r="338" spans="1:11">
      <c r="A338" s="158" t="s">
        <v>920</v>
      </c>
      <c r="B338" s="158"/>
      <c r="C338" s="158"/>
      <c r="D338" s="158"/>
      <c r="E338" s="158"/>
      <c r="F338" s="158"/>
      <c r="G338" s="158"/>
      <c r="H338" s="158"/>
      <c r="I338" s="158"/>
      <c r="J338" s="158"/>
      <c r="K338" s="158"/>
    </row>
    <row r="339" spans="1:11">
      <c r="A339" s="85" t="s">
        <v>355</v>
      </c>
      <c r="B339" s="85" t="s">
        <v>764</v>
      </c>
      <c r="C339" s="85" t="s">
        <v>356</v>
      </c>
      <c r="D339" s="85" t="s">
        <v>357</v>
      </c>
      <c r="E339" s="85" t="s">
        <v>358</v>
      </c>
      <c r="F339" s="85" t="s">
        <v>359</v>
      </c>
      <c r="G339" s="85" t="s">
        <v>360</v>
      </c>
      <c r="H339" s="85" t="s">
        <v>361</v>
      </c>
      <c r="I339" s="85" t="s">
        <v>362</v>
      </c>
      <c r="J339" s="85" t="s">
        <v>363</v>
      </c>
      <c r="K339" s="85" t="s">
        <v>765</v>
      </c>
    </row>
    <row r="340" spans="1:11">
      <c r="A340" s="86"/>
      <c r="B340" s="86"/>
      <c r="C340" s="86"/>
      <c r="D340" s="86" t="s">
        <v>364</v>
      </c>
      <c r="E340" s="86"/>
      <c r="F340" s="86" t="s">
        <v>365</v>
      </c>
      <c r="G340" s="86" t="s">
        <v>366</v>
      </c>
      <c r="H340" s="86" t="s">
        <v>367</v>
      </c>
      <c r="I340" s="86" t="s">
        <v>368</v>
      </c>
      <c r="J340" s="86" t="s">
        <v>367</v>
      </c>
      <c r="K340" s="86"/>
    </row>
    <row r="341" spans="1:11">
      <c r="A341" s="87" t="s">
        <v>369</v>
      </c>
      <c r="B341" s="87" t="s">
        <v>796</v>
      </c>
      <c r="C341" s="87" t="s">
        <v>374</v>
      </c>
      <c r="D341" s="87"/>
      <c r="E341" s="88" t="s">
        <v>77</v>
      </c>
      <c r="F341" s="89" t="s">
        <v>151</v>
      </c>
      <c r="G341" s="90">
        <v>20</v>
      </c>
      <c r="H341" s="91">
        <v>61855115.25</v>
      </c>
      <c r="I341" s="91">
        <v>61855115.25</v>
      </c>
      <c r="J341" s="91">
        <v>0</v>
      </c>
      <c r="K341" s="89" t="s">
        <v>883</v>
      </c>
    </row>
    <row r="342" spans="1:11" ht="15" customHeight="1">
      <c r="A342" s="87" t="s">
        <v>371</v>
      </c>
      <c r="B342" s="87" t="s">
        <v>861</v>
      </c>
      <c r="C342" s="87" t="s">
        <v>434</v>
      </c>
      <c r="D342" s="87"/>
      <c r="E342" s="88" t="s">
        <v>62</v>
      </c>
      <c r="F342" s="89" t="s">
        <v>135</v>
      </c>
      <c r="G342" s="90">
        <v>20</v>
      </c>
      <c r="H342" s="91">
        <v>144461171.25999999</v>
      </c>
      <c r="I342" s="91">
        <v>144461171.25999999</v>
      </c>
      <c r="J342" s="91">
        <v>0</v>
      </c>
      <c r="K342" s="89" t="s">
        <v>883</v>
      </c>
    </row>
    <row r="343" spans="1:11">
      <c r="A343" s="87" t="s">
        <v>373</v>
      </c>
      <c r="B343" s="87" t="s">
        <v>862</v>
      </c>
      <c r="C343" s="87" t="s">
        <v>436</v>
      </c>
      <c r="D343" s="87"/>
      <c r="E343" s="88" t="s">
        <v>46</v>
      </c>
      <c r="F343" s="89" t="s">
        <v>118</v>
      </c>
      <c r="G343" s="90">
        <v>20</v>
      </c>
      <c r="H343" s="91">
        <v>114634400</v>
      </c>
      <c r="I343" s="91">
        <v>114634400</v>
      </c>
      <c r="J343" s="91">
        <v>0</v>
      </c>
      <c r="K343" s="89" t="s">
        <v>883</v>
      </c>
    </row>
    <row r="344" spans="1:11">
      <c r="A344" s="152" t="s">
        <v>730</v>
      </c>
      <c r="B344" s="153"/>
      <c r="C344" s="153"/>
      <c r="D344" s="153"/>
      <c r="E344" s="153"/>
      <c r="F344" s="153"/>
      <c r="G344" s="154"/>
      <c r="H344" s="92">
        <v>320950686.50999999</v>
      </c>
      <c r="I344" s="92">
        <v>320950686.50999999</v>
      </c>
      <c r="J344" s="92">
        <v>0</v>
      </c>
      <c r="K344" s="93"/>
    </row>
    <row r="345" spans="1:11" ht="15" customHeight="1">
      <c r="A345" s="159" t="s">
        <v>731</v>
      </c>
      <c r="B345" s="160"/>
      <c r="C345" s="160"/>
      <c r="D345" s="160"/>
      <c r="E345" s="160"/>
      <c r="F345" s="160"/>
      <c r="G345" s="161"/>
      <c r="H345" s="94">
        <v>320950686.50999999</v>
      </c>
      <c r="I345" s="94">
        <v>0</v>
      </c>
      <c r="J345" s="94">
        <v>320950686.50999999</v>
      </c>
      <c r="K345" s="95"/>
    </row>
    <row r="346" spans="1:11">
      <c r="A346" s="152" t="s">
        <v>377</v>
      </c>
      <c r="B346" s="153"/>
      <c r="C346" s="153"/>
      <c r="D346" s="153"/>
      <c r="E346" s="153"/>
      <c r="F346" s="153"/>
      <c r="G346" s="154"/>
      <c r="H346" s="92">
        <v>320950686.50999999</v>
      </c>
      <c r="I346" s="92">
        <v>320950686.50999999</v>
      </c>
      <c r="J346" s="92">
        <v>0</v>
      </c>
      <c r="K346" s="93"/>
    </row>
    <row r="347" spans="1:11">
      <c r="A347" s="155" t="s">
        <v>378</v>
      </c>
      <c r="B347" s="156"/>
      <c r="C347" s="156"/>
      <c r="D347" s="156"/>
      <c r="E347" s="156"/>
      <c r="F347" s="156"/>
      <c r="G347" s="157"/>
      <c r="H347" s="97">
        <v>320950686.50999999</v>
      </c>
      <c r="I347" s="98">
        <v>0</v>
      </c>
      <c r="J347" s="98">
        <v>320950686.50999999</v>
      </c>
      <c r="K347" s="99"/>
    </row>
    <row r="348" spans="1:11">
      <c r="A348" s="155" t="s">
        <v>382</v>
      </c>
      <c r="B348" s="156"/>
      <c r="C348" s="156"/>
      <c r="D348" s="156"/>
      <c r="E348" s="156"/>
      <c r="F348" s="156"/>
      <c r="G348" s="157"/>
      <c r="H348" s="97">
        <v>320950686.50999999</v>
      </c>
      <c r="I348" s="98">
        <v>0</v>
      </c>
      <c r="J348" s="98">
        <v>320950686.50999999</v>
      </c>
      <c r="K348" s="99"/>
    </row>
    <row r="349" spans="1:11">
      <c r="A349" s="49"/>
      <c r="B349" s="49"/>
      <c r="C349" s="49"/>
      <c r="D349" s="49"/>
      <c r="E349" s="49"/>
      <c r="F349" s="49"/>
      <c r="G349" s="49"/>
      <c r="H349" s="49"/>
    </row>
    <row r="350" spans="1:11">
      <c r="A350" s="30"/>
      <c r="B350" s="30"/>
      <c r="C350" s="30"/>
      <c r="D350" s="30"/>
      <c r="E350" s="30"/>
      <c r="F350" s="30"/>
      <c r="G350" s="30"/>
      <c r="H350" s="30"/>
    </row>
    <row r="351" spans="1:11">
      <c r="A351" s="158" t="s">
        <v>496</v>
      </c>
      <c r="B351" s="158"/>
      <c r="C351" s="158"/>
      <c r="D351" s="158"/>
      <c r="E351" s="158"/>
      <c r="F351" s="158"/>
      <c r="G351" s="158"/>
      <c r="H351" s="158"/>
      <c r="I351" s="158"/>
      <c r="J351" s="158"/>
      <c r="K351" s="158"/>
    </row>
    <row r="352" spans="1:11">
      <c r="A352" s="158" t="s">
        <v>920</v>
      </c>
      <c r="B352" s="158"/>
      <c r="C352" s="158"/>
      <c r="D352" s="158"/>
      <c r="E352" s="158"/>
      <c r="F352" s="158"/>
      <c r="G352" s="158"/>
      <c r="H352" s="158"/>
      <c r="I352" s="158"/>
      <c r="J352" s="158"/>
      <c r="K352" s="158"/>
    </row>
    <row r="353" spans="1:11">
      <c r="A353" s="85" t="s">
        <v>355</v>
      </c>
      <c r="B353" s="85" t="s">
        <v>764</v>
      </c>
      <c r="C353" s="85" t="s">
        <v>356</v>
      </c>
      <c r="D353" s="85" t="s">
        <v>357</v>
      </c>
      <c r="E353" s="85" t="s">
        <v>358</v>
      </c>
      <c r="F353" s="85" t="s">
        <v>359</v>
      </c>
      <c r="G353" s="85" t="s">
        <v>360</v>
      </c>
      <c r="H353" s="85" t="s">
        <v>361</v>
      </c>
      <c r="I353" s="85" t="s">
        <v>362</v>
      </c>
      <c r="J353" s="85" t="s">
        <v>363</v>
      </c>
      <c r="K353" s="85" t="s">
        <v>765</v>
      </c>
    </row>
    <row r="354" spans="1:11">
      <c r="A354" s="86"/>
      <c r="B354" s="86"/>
      <c r="C354" s="86"/>
      <c r="D354" s="86" t="s">
        <v>364</v>
      </c>
      <c r="E354" s="86"/>
      <c r="F354" s="86" t="s">
        <v>365</v>
      </c>
      <c r="G354" s="86" t="s">
        <v>366</v>
      </c>
      <c r="H354" s="86" t="s">
        <v>367</v>
      </c>
      <c r="I354" s="86" t="s">
        <v>368</v>
      </c>
      <c r="J354" s="86" t="s">
        <v>367</v>
      </c>
      <c r="K354" s="86"/>
    </row>
    <row r="355" spans="1:11">
      <c r="A355" s="87" t="s">
        <v>369</v>
      </c>
      <c r="B355" s="87" t="s">
        <v>863</v>
      </c>
      <c r="C355" s="87" t="s">
        <v>497</v>
      </c>
      <c r="D355" s="87"/>
      <c r="E355" s="88" t="s">
        <v>84</v>
      </c>
      <c r="F355" s="89" t="s">
        <v>156</v>
      </c>
      <c r="G355" s="90">
        <v>20</v>
      </c>
      <c r="H355" s="91">
        <v>160306000</v>
      </c>
      <c r="I355" s="91">
        <v>112100866.8</v>
      </c>
      <c r="J355" s="91">
        <v>48205133.200000003</v>
      </c>
      <c r="K355" s="89" t="s">
        <v>884</v>
      </c>
    </row>
    <row r="356" spans="1:11">
      <c r="A356" s="87" t="s">
        <v>371</v>
      </c>
      <c r="B356" s="87" t="s">
        <v>864</v>
      </c>
      <c r="C356" s="87" t="s">
        <v>487</v>
      </c>
      <c r="D356" s="87"/>
      <c r="E356" s="88" t="s">
        <v>82</v>
      </c>
      <c r="F356" s="89" t="s">
        <v>154</v>
      </c>
      <c r="G356" s="90">
        <v>20</v>
      </c>
      <c r="H356" s="91">
        <v>117187177.73999999</v>
      </c>
      <c r="I356" s="91">
        <v>117187177.73999999</v>
      </c>
      <c r="J356" s="91">
        <v>0</v>
      </c>
      <c r="K356" s="89" t="s">
        <v>884</v>
      </c>
    </row>
    <row r="357" spans="1:11" ht="15" customHeight="1">
      <c r="A357" s="87" t="s">
        <v>373</v>
      </c>
      <c r="B357" s="87"/>
      <c r="C357" s="87" t="s">
        <v>498</v>
      </c>
      <c r="D357" s="87"/>
      <c r="E357" s="88" t="s">
        <v>499</v>
      </c>
      <c r="F357" s="89" t="s">
        <v>322</v>
      </c>
      <c r="G357" s="90">
        <v>20</v>
      </c>
      <c r="H357" s="91">
        <v>196938000</v>
      </c>
      <c r="I357" s="91">
        <v>65646000</v>
      </c>
      <c r="J357" s="91">
        <v>131292000</v>
      </c>
      <c r="K357" s="89" t="s">
        <v>884</v>
      </c>
    </row>
    <row r="358" spans="1:11">
      <c r="A358" s="87" t="s">
        <v>375</v>
      </c>
      <c r="B358" s="87"/>
      <c r="C358" s="87" t="s">
        <v>580</v>
      </c>
      <c r="D358" s="87"/>
      <c r="E358" s="88" t="s">
        <v>625</v>
      </c>
      <c r="F358" s="89" t="s">
        <v>581</v>
      </c>
      <c r="G358" s="90">
        <v>20</v>
      </c>
      <c r="H358" s="91">
        <v>264533080</v>
      </c>
      <c r="I358" s="91">
        <v>39679962.030000001</v>
      </c>
      <c r="J358" s="91">
        <v>224853117.97</v>
      </c>
      <c r="K358" s="89" t="s">
        <v>884</v>
      </c>
    </row>
    <row r="359" spans="1:11">
      <c r="A359" s="152" t="s">
        <v>500</v>
      </c>
      <c r="B359" s="153"/>
      <c r="C359" s="153"/>
      <c r="D359" s="153"/>
      <c r="E359" s="153"/>
      <c r="F359" s="153"/>
      <c r="G359" s="154"/>
      <c r="H359" s="92">
        <v>738964257.74000001</v>
      </c>
      <c r="I359" s="92">
        <v>334614006.56999999</v>
      </c>
      <c r="J359" s="92">
        <v>404350251.17000002</v>
      </c>
      <c r="K359" s="93"/>
    </row>
    <row r="360" spans="1:11" ht="15" customHeight="1">
      <c r="A360" s="159" t="s">
        <v>501</v>
      </c>
      <c r="B360" s="160"/>
      <c r="C360" s="160"/>
      <c r="D360" s="160"/>
      <c r="E360" s="160"/>
      <c r="F360" s="160"/>
      <c r="G360" s="161"/>
      <c r="H360" s="94">
        <v>738964257.74000001</v>
      </c>
      <c r="I360" s="94">
        <v>0</v>
      </c>
      <c r="J360" s="94">
        <v>738964257.74000001</v>
      </c>
      <c r="K360" s="95"/>
    </row>
    <row r="361" spans="1:11">
      <c r="A361" s="152" t="s">
        <v>377</v>
      </c>
      <c r="B361" s="153"/>
      <c r="C361" s="153"/>
      <c r="D361" s="153"/>
      <c r="E361" s="153"/>
      <c r="F361" s="153"/>
      <c r="G361" s="154"/>
      <c r="H361" s="92">
        <v>738964257.74000001</v>
      </c>
      <c r="I361" s="92">
        <v>334614006.56999999</v>
      </c>
      <c r="J361" s="92">
        <v>404350251.17000002</v>
      </c>
      <c r="K361" s="93"/>
    </row>
    <row r="362" spans="1:11">
      <c r="A362" s="155" t="s">
        <v>378</v>
      </c>
      <c r="B362" s="156"/>
      <c r="C362" s="156"/>
      <c r="D362" s="156"/>
      <c r="E362" s="156"/>
      <c r="F362" s="156"/>
      <c r="G362" s="157"/>
      <c r="H362" s="97">
        <v>738964257.74000001</v>
      </c>
      <c r="I362" s="98">
        <v>0</v>
      </c>
      <c r="J362" s="98">
        <v>738964257.74000001</v>
      </c>
      <c r="K362" s="99"/>
    </row>
    <row r="363" spans="1:11">
      <c r="A363" s="155" t="s">
        <v>382</v>
      </c>
      <c r="B363" s="156"/>
      <c r="C363" s="156"/>
      <c r="D363" s="156"/>
      <c r="E363" s="156"/>
      <c r="F363" s="156"/>
      <c r="G363" s="157"/>
      <c r="H363" s="97">
        <v>738964257.74000001</v>
      </c>
      <c r="I363" s="98">
        <v>0</v>
      </c>
      <c r="J363" s="98">
        <v>738964257.74000001</v>
      </c>
      <c r="K363" s="99"/>
    </row>
    <row r="364" spans="1:11">
      <c r="A364" s="31"/>
      <c r="B364" s="28"/>
      <c r="C364" s="28"/>
      <c r="D364" s="28"/>
      <c r="E364" s="28"/>
      <c r="F364" s="28"/>
      <c r="G364" s="28"/>
      <c r="H364" s="28"/>
    </row>
    <row r="365" spans="1:11">
      <c r="A365" s="32"/>
      <c r="B365" s="33"/>
      <c r="C365" s="33"/>
      <c r="D365" s="33"/>
      <c r="E365" s="34"/>
      <c r="F365" s="35"/>
      <c r="G365" s="36"/>
      <c r="H365" s="35"/>
    </row>
    <row r="366" spans="1:11">
      <c r="A366" s="37"/>
      <c r="B366" s="38"/>
      <c r="C366" s="38"/>
      <c r="D366" s="38"/>
      <c r="E366" s="39"/>
      <c r="F366" s="40"/>
      <c r="G366" s="41"/>
      <c r="H366" s="40"/>
    </row>
    <row r="367" spans="1:11">
      <c r="A367" s="100" t="s">
        <v>502</v>
      </c>
      <c r="B367" s="82"/>
      <c r="C367" s="82"/>
      <c r="D367" s="82"/>
      <c r="E367" s="82"/>
      <c r="F367" s="82"/>
      <c r="G367" s="82"/>
      <c r="H367" s="82"/>
      <c r="I367" s="82"/>
      <c r="J367" s="82"/>
      <c r="K367" s="82"/>
    </row>
    <row r="368" spans="1:11">
      <c r="A368" s="101"/>
      <c r="B368" s="102"/>
      <c r="C368" s="102"/>
      <c r="D368" s="102"/>
      <c r="E368" s="103"/>
      <c r="F368" s="103"/>
      <c r="G368" s="104"/>
      <c r="H368" s="105" t="s">
        <v>503</v>
      </c>
      <c r="I368" s="106" t="s">
        <v>504</v>
      </c>
      <c r="J368" s="105" t="s">
        <v>363</v>
      </c>
      <c r="K368" s="106"/>
    </row>
    <row r="369" spans="1:11">
      <c r="A369" s="107"/>
      <c r="B369" s="108"/>
      <c r="C369" s="108"/>
      <c r="D369" s="108"/>
      <c r="E369" s="109"/>
      <c r="F369" s="109"/>
      <c r="G369" s="110"/>
      <c r="H369" s="111" t="s">
        <v>367</v>
      </c>
      <c r="I369" s="112" t="s">
        <v>368</v>
      </c>
      <c r="J369" s="111" t="s">
        <v>367</v>
      </c>
      <c r="K369" s="112"/>
    </row>
    <row r="370" spans="1:11">
      <c r="A370" s="113"/>
      <c r="B370" s="114"/>
      <c r="C370" s="114"/>
      <c r="D370" s="114"/>
      <c r="E370" s="115"/>
      <c r="F370" s="115"/>
      <c r="G370" s="96" t="s">
        <v>505</v>
      </c>
      <c r="H370" s="98" t="s">
        <v>885</v>
      </c>
      <c r="I370" s="98" t="s">
        <v>923</v>
      </c>
      <c r="J370" s="98" t="s">
        <v>924</v>
      </c>
      <c r="K370" s="116"/>
    </row>
    <row r="371" spans="1:11">
      <c r="A371" s="113"/>
      <c r="B371" s="114"/>
      <c r="C371" s="114"/>
      <c r="D371" s="114"/>
      <c r="E371" s="115"/>
      <c r="F371" s="115"/>
      <c r="G371" s="96" t="s">
        <v>382</v>
      </c>
      <c r="H371" s="98">
        <v>17382580303.880001</v>
      </c>
      <c r="I371" s="98">
        <v>5556769042.7399998</v>
      </c>
      <c r="J371" s="98">
        <v>11825811261.139999</v>
      </c>
      <c r="K371" s="116"/>
    </row>
  </sheetData>
  <mergeCells count="154">
    <mergeCell ref="A14:K14"/>
    <mergeCell ref="A15:K15"/>
    <mergeCell ref="A29:G29"/>
    <mergeCell ref="A30:G30"/>
    <mergeCell ref="A31:G31"/>
    <mergeCell ref="A32:G32"/>
    <mergeCell ref="A94:K94"/>
    <mergeCell ref="A100:G100"/>
    <mergeCell ref="A101:G101"/>
    <mergeCell ref="A102:G102"/>
    <mergeCell ref="A103:G103"/>
    <mergeCell ref="A104:G104"/>
    <mergeCell ref="A33:G33"/>
    <mergeCell ref="A36:K36"/>
    <mergeCell ref="A37:K37"/>
    <mergeCell ref="A43:G43"/>
    <mergeCell ref="A44:G44"/>
    <mergeCell ref="A45:G45"/>
    <mergeCell ref="A117:G117"/>
    <mergeCell ref="A120:K120"/>
    <mergeCell ref="A121:K121"/>
    <mergeCell ref="A130:G130"/>
    <mergeCell ref="A131:G131"/>
    <mergeCell ref="A132:G132"/>
    <mergeCell ref="A107:K107"/>
    <mergeCell ref="A108:K108"/>
    <mergeCell ref="A113:G113"/>
    <mergeCell ref="A114:G114"/>
    <mergeCell ref="A115:G115"/>
    <mergeCell ref="A116:G116"/>
    <mergeCell ref="A180:G180"/>
    <mergeCell ref="A181:G181"/>
    <mergeCell ref="A182:G182"/>
    <mergeCell ref="A183:G183"/>
    <mergeCell ref="A184:G184"/>
    <mergeCell ref="A187:K187"/>
    <mergeCell ref="A133:G133"/>
    <mergeCell ref="A134:G134"/>
    <mergeCell ref="A137:K137"/>
    <mergeCell ref="A138:K138"/>
    <mergeCell ref="A146:G146"/>
    <mergeCell ref="A147:G147"/>
    <mergeCell ref="A234:G234"/>
    <mergeCell ref="A235:G235"/>
    <mergeCell ref="A238:K238"/>
    <mergeCell ref="A239:K239"/>
    <mergeCell ref="A248:G248"/>
    <mergeCell ref="A249:G249"/>
    <mergeCell ref="A218:G218"/>
    <mergeCell ref="A221:K221"/>
    <mergeCell ref="A222:K222"/>
    <mergeCell ref="A231:G231"/>
    <mergeCell ref="A232:G232"/>
    <mergeCell ref="A233:G233"/>
    <mergeCell ref="A304:K304"/>
    <mergeCell ref="A305:K305"/>
    <mergeCell ref="A312:G312"/>
    <mergeCell ref="A313:G313"/>
    <mergeCell ref="A314:G314"/>
    <mergeCell ref="A315:G315"/>
    <mergeCell ref="A289:K289"/>
    <mergeCell ref="A297:G297"/>
    <mergeCell ref="A298:G298"/>
    <mergeCell ref="A299:G299"/>
    <mergeCell ref="A300:G300"/>
    <mergeCell ref="A301:G301"/>
    <mergeCell ref="A360:G360"/>
    <mergeCell ref="A361:G361"/>
    <mergeCell ref="A362:G362"/>
    <mergeCell ref="A363:G363"/>
    <mergeCell ref="A346:G346"/>
    <mergeCell ref="A347:G347"/>
    <mergeCell ref="A348:G348"/>
    <mergeCell ref="A351:K351"/>
    <mergeCell ref="A352:K352"/>
    <mergeCell ref="A359:G359"/>
    <mergeCell ref="A164:G164"/>
    <mergeCell ref="A165:G165"/>
    <mergeCell ref="A166:G166"/>
    <mergeCell ref="A167:G167"/>
    <mergeCell ref="A170:K170"/>
    <mergeCell ref="A171:K171"/>
    <mergeCell ref="A148:G148"/>
    <mergeCell ref="A149:G149"/>
    <mergeCell ref="A150:G150"/>
    <mergeCell ref="A153:K153"/>
    <mergeCell ref="A154:K154"/>
    <mergeCell ref="A163:G163"/>
    <mergeCell ref="A333:G333"/>
    <mergeCell ref="A334:G334"/>
    <mergeCell ref="A337:K337"/>
    <mergeCell ref="A338:K338"/>
    <mergeCell ref="A344:G344"/>
    <mergeCell ref="A345:G345"/>
    <mergeCell ref="A316:G316"/>
    <mergeCell ref="A319:K319"/>
    <mergeCell ref="A320:K320"/>
    <mergeCell ref="A330:G330"/>
    <mergeCell ref="A331:G331"/>
    <mergeCell ref="A332:G332"/>
    <mergeCell ref="A285:G285"/>
    <mergeCell ref="A288:K288"/>
    <mergeCell ref="A266:G266"/>
    <mergeCell ref="A267:G267"/>
    <mergeCell ref="A268:G268"/>
    <mergeCell ref="A269:G269"/>
    <mergeCell ref="A272:K272"/>
    <mergeCell ref="A273:K273"/>
    <mergeCell ref="A250:G250"/>
    <mergeCell ref="A251:G251"/>
    <mergeCell ref="A252:G252"/>
    <mergeCell ref="A255:K255"/>
    <mergeCell ref="A256:K256"/>
    <mergeCell ref="A265:G265"/>
    <mergeCell ref="A281:G281"/>
    <mergeCell ref="A282:G282"/>
    <mergeCell ref="A283:G283"/>
    <mergeCell ref="A284:G284"/>
    <mergeCell ref="A204:K204"/>
    <mergeCell ref="A205:K205"/>
    <mergeCell ref="A214:G214"/>
    <mergeCell ref="A215:G215"/>
    <mergeCell ref="A216:G216"/>
    <mergeCell ref="A217:G217"/>
    <mergeCell ref="A188:K188"/>
    <mergeCell ref="A197:G197"/>
    <mergeCell ref="A198:G198"/>
    <mergeCell ref="A199:G199"/>
    <mergeCell ref="A200:G200"/>
    <mergeCell ref="A201:G201"/>
    <mergeCell ref="A86:G86"/>
    <mergeCell ref="A87:G87"/>
    <mergeCell ref="A88:G88"/>
    <mergeCell ref="A89:G89"/>
    <mergeCell ref="A90:G90"/>
    <mergeCell ref="A93:K93"/>
    <mergeCell ref="A72:G72"/>
    <mergeCell ref="A73:G73"/>
    <mergeCell ref="A74:G74"/>
    <mergeCell ref="A75:G75"/>
    <mergeCell ref="A78:K78"/>
    <mergeCell ref="A79:K79"/>
    <mergeCell ref="A60:G60"/>
    <mergeCell ref="A61:G61"/>
    <mergeCell ref="A62:G62"/>
    <mergeCell ref="A65:K65"/>
    <mergeCell ref="A66:K66"/>
    <mergeCell ref="A71:G71"/>
    <mergeCell ref="A46:G46"/>
    <mergeCell ref="A47:G47"/>
    <mergeCell ref="A50:K50"/>
    <mergeCell ref="A51:K51"/>
    <mergeCell ref="A58:G58"/>
    <mergeCell ref="A59:G59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D001-F409-4DD1-8C30-6506F4851A5A}">
  <sheetPr>
    <tabColor rgb="FFFF0000"/>
  </sheetPr>
  <dimension ref="A3:O35"/>
  <sheetViews>
    <sheetView zoomScaleNormal="100" workbookViewId="0">
      <selection activeCell="J19" sqref="J19"/>
    </sheetView>
  </sheetViews>
  <sheetFormatPr defaultRowHeight="14.25"/>
  <cols>
    <col min="1" max="1" width="7.25" customWidth="1"/>
    <col min="2" max="2" width="5.375" customWidth="1"/>
    <col min="3" max="3" width="13.75" customWidth="1"/>
    <col min="4" max="4" width="61.625" customWidth="1"/>
    <col min="5" max="5" width="23.25" customWidth="1"/>
    <col min="6" max="6" width="14.625" customWidth="1"/>
    <col min="7" max="7" width="8" customWidth="1"/>
    <col min="8" max="8" width="16" customWidth="1"/>
    <col min="9" max="9" width="14.375" customWidth="1"/>
    <col min="10" max="10" width="12.125" customWidth="1"/>
    <col min="11" max="11" width="12.75" style="8" customWidth="1"/>
    <col min="12" max="12" width="9.875" style="8" customWidth="1"/>
    <col min="13" max="13" width="19.625" style="8" customWidth="1"/>
    <col min="14" max="14" width="18.625" customWidth="1"/>
    <col min="15" max="15" width="9.125" customWidth="1"/>
  </cols>
  <sheetData>
    <row r="3" spans="1:15" ht="17.25">
      <c r="H3" s="1" t="s">
        <v>10</v>
      </c>
    </row>
    <row r="4" spans="1:15" ht="15.75">
      <c r="H4" s="2" t="s">
        <v>917</v>
      </c>
    </row>
    <row r="6" spans="1:15" ht="15" thickBot="1"/>
    <row r="7" spans="1:15" ht="45">
      <c r="B7" s="173" t="s">
        <v>11</v>
      </c>
      <c r="C7" s="173" t="s">
        <v>12</v>
      </c>
      <c r="D7" s="173" t="s">
        <v>13</v>
      </c>
      <c r="E7" s="173" t="s">
        <v>14</v>
      </c>
      <c r="F7" s="3" t="s">
        <v>3</v>
      </c>
      <c r="G7" s="3" t="s">
        <v>17</v>
      </c>
      <c r="H7" s="3" t="s">
        <v>19</v>
      </c>
      <c r="I7" s="3" t="s">
        <v>21</v>
      </c>
      <c r="J7" s="45" t="s">
        <v>915</v>
      </c>
      <c r="K7" s="162" t="s">
        <v>916</v>
      </c>
      <c r="L7" s="164" t="s">
        <v>759</v>
      </c>
      <c r="M7" s="165"/>
    </row>
    <row r="8" spans="1:15" ht="15" thickBot="1">
      <c r="B8" s="174"/>
      <c r="C8" s="174"/>
      <c r="D8" s="174"/>
      <c r="E8" s="174"/>
      <c r="F8" s="4" t="s">
        <v>15</v>
      </c>
      <c r="G8" s="5" t="s">
        <v>18</v>
      </c>
      <c r="H8" s="6" t="s">
        <v>20</v>
      </c>
      <c r="I8" s="5" t="s">
        <v>20</v>
      </c>
      <c r="J8" s="46" t="s">
        <v>20</v>
      </c>
      <c r="K8" s="163"/>
      <c r="L8" s="166"/>
      <c r="M8" s="167"/>
    </row>
    <row r="9" spans="1:15" ht="25.5">
      <c r="B9" s="174"/>
      <c r="C9" s="174"/>
      <c r="D9" s="174"/>
      <c r="E9" s="174"/>
      <c r="F9" s="6" t="s">
        <v>16</v>
      </c>
      <c r="G9" s="7"/>
      <c r="H9" s="7"/>
      <c r="I9" s="7"/>
      <c r="J9" s="47"/>
      <c r="K9" s="163"/>
      <c r="L9" s="48" t="s">
        <v>22</v>
      </c>
      <c r="M9" s="48" t="s">
        <v>23</v>
      </c>
    </row>
    <row r="10" spans="1:15" ht="24">
      <c r="A10" s="51" t="s">
        <v>747</v>
      </c>
      <c r="B10" s="52">
        <v>1</v>
      </c>
      <c r="C10" s="53" t="s">
        <v>171</v>
      </c>
      <c r="D10" s="54" t="s">
        <v>275</v>
      </c>
      <c r="E10" s="55" t="s">
        <v>274</v>
      </c>
      <c r="F10" s="52" t="s">
        <v>264</v>
      </c>
      <c r="G10" s="56">
        <v>1</v>
      </c>
      <c r="H10" s="81">
        <v>8524608</v>
      </c>
      <c r="I10" s="57">
        <v>3089983.7280000001</v>
      </c>
      <c r="J10" s="59"/>
      <c r="K10" s="60">
        <v>257100</v>
      </c>
      <c r="L10" s="11"/>
      <c r="M10" s="60">
        <f>J10+K10</f>
        <v>257100</v>
      </c>
      <c r="N10" s="25"/>
      <c r="O10" s="25"/>
    </row>
    <row r="11" spans="1:15" ht="24">
      <c r="A11" s="51" t="s">
        <v>748</v>
      </c>
      <c r="B11" s="52">
        <v>2</v>
      </c>
      <c r="C11" s="53" t="s">
        <v>171</v>
      </c>
      <c r="D11" s="54" t="s">
        <v>277</v>
      </c>
      <c r="E11" s="55" t="s">
        <v>276</v>
      </c>
      <c r="F11" s="52" t="s">
        <v>259</v>
      </c>
      <c r="G11" s="56">
        <v>1</v>
      </c>
      <c r="H11" s="80">
        <v>3088744.2918799999</v>
      </c>
      <c r="I11" s="57">
        <v>1381851.068</v>
      </c>
      <c r="J11" s="12">
        <v>1209</v>
      </c>
      <c r="K11" s="12"/>
      <c r="L11" s="12"/>
      <c r="M11" s="60">
        <f t="shared" ref="M11:M31" si="0">J11+K11</f>
        <v>1209</v>
      </c>
      <c r="N11" s="24"/>
      <c r="O11" s="26"/>
    </row>
    <row r="12" spans="1:15" ht="24">
      <c r="A12" s="51" t="s">
        <v>749</v>
      </c>
      <c r="B12" s="52">
        <v>3</v>
      </c>
      <c r="C12" s="53" t="s">
        <v>171</v>
      </c>
      <c r="D12" s="54" t="s">
        <v>279</v>
      </c>
      <c r="E12" s="55" t="s">
        <v>278</v>
      </c>
      <c r="F12" s="52" t="s">
        <v>258</v>
      </c>
      <c r="G12" s="56">
        <v>1</v>
      </c>
      <c r="H12" s="80">
        <v>2356017.4472600003</v>
      </c>
      <c r="I12" s="57">
        <v>1673101.3759999999</v>
      </c>
      <c r="J12" s="61"/>
      <c r="K12" s="62"/>
      <c r="L12" s="12"/>
      <c r="M12" s="60">
        <f t="shared" si="0"/>
        <v>0</v>
      </c>
      <c r="N12" s="24"/>
      <c r="O12" s="26"/>
    </row>
    <row r="13" spans="1:15" ht="24">
      <c r="A13" s="51" t="s">
        <v>749</v>
      </c>
      <c r="B13" s="52">
        <v>4</v>
      </c>
      <c r="C13" s="53" t="s">
        <v>171</v>
      </c>
      <c r="D13" s="54" t="s">
        <v>281</v>
      </c>
      <c r="E13" s="55" t="s">
        <v>280</v>
      </c>
      <c r="F13" s="52" t="s">
        <v>267</v>
      </c>
      <c r="G13" s="56">
        <v>1</v>
      </c>
      <c r="H13" s="80">
        <v>238188.04641000001</v>
      </c>
      <c r="I13" s="57">
        <v>122979.336</v>
      </c>
      <c r="J13" s="63">
        <v>18534</v>
      </c>
      <c r="K13" s="64"/>
      <c r="L13" s="12"/>
      <c r="M13" s="60">
        <f t="shared" si="0"/>
        <v>18534</v>
      </c>
      <c r="N13" s="24"/>
      <c r="O13" s="26"/>
    </row>
    <row r="14" spans="1:15" ht="24">
      <c r="A14" s="51" t="s">
        <v>749</v>
      </c>
      <c r="B14" s="52">
        <v>5</v>
      </c>
      <c r="C14" s="53" t="s">
        <v>171</v>
      </c>
      <c r="D14" s="54" t="s">
        <v>283</v>
      </c>
      <c r="E14" s="55" t="s">
        <v>282</v>
      </c>
      <c r="F14" s="52" t="s">
        <v>272</v>
      </c>
      <c r="G14" s="56">
        <v>1</v>
      </c>
      <c r="H14" s="80">
        <v>10568395.780999999</v>
      </c>
      <c r="I14" s="57">
        <v>0</v>
      </c>
      <c r="J14" s="63"/>
      <c r="K14" s="64"/>
      <c r="L14" s="12"/>
      <c r="M14" s="60">
        <f t="shared" si="0"/>
        <v>0</v>
      </c>
      <c r="N14" s="24"/>
      <c r="O14" s="26"/>
    </row>
    <row r="15" spans="1:15" ht="24">
      <c r="A15" s="51" t="s">
        <v>750</v>
      </c>
      <c r="B15" s="52">
        <v>6</v>
      </c>
      <c r="C15" s="53" t="s">
        <v>171</v>
      </c>
      <c r="D15" s="54" t="s">
        <v>285</v>
      </c>
      <c r="E15" s="55" t="s">
        <v>284</v>
      </c>
      <c r="F15" s="52" t="s">
        <v>268</v>
      </c>
      <c r="G15" s="56">
        <v>1</v>
      </c>
      <c r="H15" s="80">
        <v>6883138.4925299995</v>
      </c>
      <c r="I15" s="57">
        <v>1640609.2760000001</v>
      </c>
      <c r="J15" s="65">
        <v>3578</v>
      </c>
      <c r="K15" s="66"/>
      <c r="L15" s="11"/>
      <c r="M15" s="60">
        <f t="shared" si="0"/>
        <v>3578</v>
      </c>
      <c r="N15" s="24"/>
      <c r="O15" s="26"/>
    </row>
    <row r="16" spans="1:15">
      <c r="A16" s="51" t="s">
        <v>170</v>
      </c>
      <c r="B16" s="52">
        <v>7</v>
      </c>
      <c r="C16" s="53" t="s">
        <v>171</v>
      </c>
      <c r="D16" s="54" t="s">
        <v>287</v>
      </c>
      <c r="E16" s="55" t="s">
        <v>286</v>
      </c>
      <c r="F16" s="52" t="s">
        <v>269</v>
      </c>
      <c r="G16" s="56">
        <v>1</v>
      </c>
      <c r="H16" s="80">
        <v>5986609</v>
      </c>
      <c r="I16" s="57">
        <v>3550071.5520000001</v>
      </c>
      <c r="J16" s="67">
        <v>5065</v>
      </c>
      <c r="K16" s="11"/>
      <c r="L16" s="11"/>
      <c r="M16" s="60">
        <f t="shared" si="0"/>
        <v>5065</v>
      </c>
      <c r="N16" s="24"/>
      <c r="O16" s="26"/>
    </row>
    <row r="17" spans="1:15" ht="24">
      <c r="A17" s="51" t="s">
        <v>751</v>
      </c>
      <c r="B17" s="52">
        <v>8</v>
      </c>
      <c r="C17" s="53" t="s">
        <v>171</v>
      </c>
      <c r="D17" s="54" t="s">
        <v>289</v>
      </c>
      <c r="E17" s="55" t="s">
        <v>288</v>
      </c>
      <c r="F17" s="52" t="s">
        <v>263</v>
      </c>
      <c r="G17" s="56">
        <v>1</v>
      </c>
      <c r="H17" s="80">
        <v>3446012.50367</v>
      </c>
      <c r="I17" s="57">
        <v>1278872.132</v>
      </c>
      <c r="J17" s="68">
        <v>2370</v>
      </c>
      <c r="K17" s="60"/>
      <c r="L17" s="11"/>
      <c r="M17" s="60">
        <f t="shared" si="0"/>
        <v>2370</v>
      </c>
      <c r="N17" s="24"/>
      <c r="O17" s="26"/>
    </row>
    <row r="18" spans="1:15" ht="24">
      <c r="A18" s="51" t="s">
        <v>752</v>
      </c>
      <c r="B18" s="52">
        <v>9</v>
      </c>
      <c r="C18" s="53" t="s">
        <v>171</v>
      </c>
      <c r="D18" s="54" t="s">
        <v>291</v>
      </c>
      <c r="E18" s="55" t="s">
        <v>290</v>
      </c>
      <c r="F18" s="52" t="s">
        <v>257</v>
      </c>
      <c r="G18" s="56">
        <v>1</v>
      </c>
      <c r="H18" s="80">
        <v>8836489.9077000003</v>
      </c>
      <c r="I18" s="57">
        <v>0</v>
      </c>
      <c r="J18" s="69">
        <v>28185</v>
      </c>
      <c r="K18" s="70"/>
      <c r="L18" s="11"/>
      <c r="M18" s="60">
        <f t="shared" si="0"/>
        <v>28185</v>
      </c>
      <c r="N18" s="24"/>
      <c r="O18" s="26"/>
    </row>
    <row r="19" spans="1:15" ht="24">
      <c r="A19" s="51" t="s">
        <v>745</v>
      </c>
      <c r="B19" s="52">
        <v>10</v>
      </c>
      <c r="C19" s="53" t="s">
        <v>171</v>
      </c>
      <c r="D19" s="54" t="s">
        <v>293</v>
      </c>
      <c r="E19" s="55" t="s">
        <v>292</v>
      </c>
      <c r="F19" s="52" t="s">
        <v>254</v>
      </c>
      <c r="G19" s="56">
        <v>1</v>
      </c>
      <c r="H19" s="80">
        <v>9583227</v>
      </c>
      <c r="I19" s="57">
        <v>0</v>
      </c>
      <c r="J19" s="12"/>
      <c r="K19" s="12"/>
      <c r="L19" s="12"/>
      <c r="M19" s="60">
        <f t="shared" si="0"/>
        <v>0</v>
      </c>
      <c r="N19" s="24"/>
      <c r="O19" s="26"/>
    </row>
    <row r="20" spans="1:15">
      <c r="A20" s="51" t="s">
        <v>169</v>
      </c>
      <c r="B20" s="52">
        <v>11</v>
      </c>
      <c r="C20" s="53" t="s">
        <v>171</v>
      </c>
      <c r="D20" s="54" t="s">
        <v>295</v>
      </c>
      <c r="E20" s="55" t="s">
        <v>294</v>
      </c>
      <c r="F20" s="52" t="s">
        <v>252</v>
      </c>
      <c r="G20" s="56">
        <v>1</v>
      </c>
      <c r="H20" s="80">
        <v>100384534.26035</v>
      </c>
      <c r="I20" s="57">
        <v>10389301.384</v>
      </c>
      <c r="J20" s="12"/>
      <c r="K20" s="12"/>
      <c r="L20" s="12"/>
      <c r="M20" s="60">
        <f t="shared" si="0"/>
        <v>0</v>
      </c>
      <c r="N20" s="24"/>
      <c r="O20" s="26"/>
    </row>
    <row r="21" spans="1:15" ht="24">
      <c r="A21" s="51" t="s">
        <v>753</v>
      </c>
      <c r="B21" s="52">
        <v>12</v>
      </c>
      <c r="C21" s="53" t="s">
        <v>171</v>
      </c>
      <c r="D21" s="54" t="s">
        <v>297</v>
      </c>
      <c r="E21" s="55" t="s">
        <v>296</v>
      </c>
      <c r="F21" s="52" t="s">
        <v>270</v>
      </c>
      <c r="G21" s="56">
        <v>1</v>
      </c>
      <c r="H21" s="80">
        <v>5123986.3909999998</v>
      </c>
      <c r="I21" s="57">
        <v>1792793.8759999999</v>
      </c>
      <c r="J21" s="71">
        <v>1386</v>
      </c>
      <c r="K21" s="71"/>
      <c r="L21" s="22"/>
      <c r="M21" s="60">
        <f t="shared" si="0"/>
        <v>1386</v>
      </c>
      <c r="N21" s="24"/>
      <c r="O21" s="26"/>
    </row>
    <row r="22" spans="1:15" ht="24">
      <c r="A22" s="51" t="s">
        <v>754</v>
      </c>
      <c r="B22" s="52">
        <v>13</v>
      </c>
      <c r="C22" s="53" t="s">
        <v>171</v>
      </c>
      <c r="D22" s="54" t="s">
        <v>299</v>
      </c>
      <c r="E22" s="55" t="s">
        <v>298</v>
      </c>
      <c r="F22" s="52" t="s">
        <v>253</v>
      </c>
      <c r="G22" s="56">
        <v>1</v>
      </c>
      <c r="H22" s="80">
        <v>4564582.26</v>
      </c>
      <c r="I22" s="57">
        <v>2098630.2519999999</v>
      </c>
      <c r="J22" s="72">
        <v>536758.30000000005</v>
      </c>
      <c r="K22" s="12"/>
      <c r="L22" s="12"/>
      <c r="M22" s="60">
        <f t="shared" si="0"/>
        <v>536758.30000000005</v>
      </c>
      <c r="N22" s="24"/>
      <c r="O22" s="26"/>
    </row>
    <row r="23" spans="1:15" ht="24">
      <c r="A23" s="51" t="s">
        <v>755</v>
      </c>
      <c r="B23" s="52">
        <v>14</v>
      </c>
      <c r="C23" s="53" t="s">
        <v>171</v>
      </c>
      <c r="D23" s="54" t="s">
        <v>301</v>
      </c>
      <c r="E23" s="55" t="s">
        <v>300</v>
      </c>
      <c r="F23" s="52" t="s">
        <v>271</v>
      </c>
      <c r="G23" s="56">
        <v>1</v>
      </c>
      <c r="H23" s="80">
        <v>3714697.9614800001</v>
      </c>
      <c r="I23" s="57">
        <v>1042204.064</v>
      </c>
      <c r="J23" s="73"/>
      <c r="K23" s="73"/>
      <c r="L23" s="12"/>
      <c r="M23" s="60">
        <f t="shared" si="0"/>
        <v>0</v>
      </c>
      <c r="N23" s="24"/>
      <c r="O23" s="26"/>
    </row>
    <row r="24" spans="1:15" ht="24">
      <c r="A24" s="51" t="s">
        <v>756</v>
      </c>
      <c r="B24" s="52">
        <v>15</v>
      </c>
      <c r="C24" s="53" t="s">
        <v>171</v>
      </c>
      <c r="D24" s="54" t="s">
        <v>303</v>
      </c>
      <c r="E24" s="55" t="s">
        <v>302</v>
      </c>
      <c r="F24" s="52" t="s">
        <v>266</v>
      </c>
      <c r="G24" s="56">
        <v>1</v>
      </c>
      <c r="H24" s="80">
        <v>10170214.44201</v>
      </c>
      <c r="I24" s="57">
        <v>5333267.9759999998</v>
      </c>
      <c r="J24" s="12"/>
      <c r="K24" s="12"/>
      <c r="L24" s="12"/>
      <c r="M24" s="60">
        <f t="shared" si="0"/>
        <v>0</v>
      </c>
      <c r="N24" s="24"/>
      <c r="O24" s="26"/>
    </row>
    <row r="25" spans="1:15" ht="24">
      <c r="A25" s="51" t="s">
        <v>757</v>
      </c>
      <c r="B25" s="52">
        <v>16</v>
      </c>
      <c r="C25" s="53" t="s">
        <v>171</v>
      </c>
      <c r="D25" s="54" t="s">
        <v>305</v>
      </c>
      <c r="E25" s="55" t="s">
        <v>304</v>
      </c>
      <c r="F25" s="52" t="s">
        <v>262</v>
      </c>
      <c r="G25" s="56">
        <v>1</v>
      </c>
      <c r="H25" s="80">
        <v>6516057</v>
      </c>
      <c r="I25" s="57">
        <v>891170.87199999997</v>
      </c>
      <c r="J25" s="74"/>
      <c r="K25" s="44"/>
      <c r="L25" s="44"/>
      <c r="M25" s="60">
        <f t="shared" si="0"/>
        <v>0</v>
      </c>
      <c r="N25" s="24"/>
      <c r="O25" s="26"/>
    </row>
    <row r="26" spans="1:15" ht="24">
      <c r="A26" s="51" t="s">
        <v>758</v>
      </c>
      <c r="B26" s="52">
        <v>17</v>
      </c>
      <c r="C26" s="53" t="s">
        <v>171</v>
      </c>
      <c r="D26" s="54" t="s">
        <v>307</v>
      </c>
      <c r="E26" s="55" t="s">
        <v>306</v>
      </c>
      <c r="F26" s="52" t="s">
        <v>261</v>
      </c>
      <c r="G26" s="56">
        <v>1</v>
      </c>
      <c r="H26" s="80">
        <v>17163974.890000001</v>
      </c>
      <c r="I26" s="57">
        <v>614795.97600000002</v>
      </c>
      <c r="J26" s="75"/>
      <c r="K26" s="64"/>
      <c r="L26" s="12"/>
      <c r="M26" s="60">
        <f t="shared" si="0"/>
        <v>0</v>
      </c>
      <c r="N26" s="43"/>
      <c r="O26" s="26"/>
    </row>
    <row r="27" spans="1:15" ht="24">
      <c r="A27" s="51" t="s">
        <v>758</v>
      </c>
      <c r="B27" s="52">
        <v>18</v>
      </c>
      <c r="C27" s="53" t="s">
        <v>171</v>
      </c>
      <c r="D27" s="54" t="s">
        <v>309</v>
      </c>
      <c r="E27" s="55" t="s">
        <v>308</v>
      </c>
      <c r="F27" s="52" t="s">
        <v>260</v>
      </c>
      <c r="G27" s="56">
        <v>1</v>
      </c>
      <c r="H27" s="80">
        <v>742587.72055999993</v>
      </c>
      <c r="I27" s="57">
        <v>10176.868</v>
      </c>
      <c r="J27" s="76">
        <v>6200</v>
      </c>
      <c r="K27" s="62"/>
      <c r="L27" s="12"/>
      <c r="M27" s="60">
        <f t="shared" si="0"/>
        <v>6200</v>
      </c>
      <c r="N27" s="42"/>
      <c r="O27" s="26"/>
    </row>
    <row r="28" spans="1:15" ht="24">
      <c r="A28" s="51" t="s">
        <v>744</v>
      </c>
      <c r="B28" s="52">
        <v>19</v>
      </c>
      <c r="C28" s="53" t="s">
        <v>171</v>
      </c>
      <c r="D28" s="54" t="s">
        <v>311</v>
      </c>
      <c r="E28" s="55" t="s">
        <v>310</v>
      </c>
      <c r="F28" s="52" t="s">
        <v>265</v>
      </c>
      <c r="G28" s="56">
        <v>1</v>
      </c>
      <c r="H28" s="80">
        <v>3247080.0503099998</v>
      </c>
      <c r="I28" s="57">
        <v>1765318.2760000001</v>
      </c>
      <c r="J28" s="77"/>
      <c r="K28" s="18"/>
      <c r="L28" s="18"/>
      <c r="M28" s="60">
        <f t="shared" si="0"/>
        <v>0</v>
      </c>
      <c r="N28" s="24"/>
      <c r="O28" s="26"/>
    </row>
    <row r="29" spans="1:15" ht="24">
      <c r="A29" s="51" t="s">
        <v>719</v>
      </c>
      <c r="B29" s="52">
        <v>20</v>
      </c>
      <c r="C29" s="53" t="s">
        <v>171</v>
      </c>
      <c r="D29" s="54" t="s">
        <v>914</v>
      </c>
      <c r="E29" s="55" t="s">
        <v>312</v>
      </c>
      <c r="F29" s="52" t="s">
        <v>256</v>
      </c>
      <c r="G29" s="56">
        <v>1</v>
      </c>
      <c r="H29" s="80">
        <v>10750183.298120001</v>
      </c>
      <c r="I29" s="57">
        <v>7228438.676</v>
      </c>
      <c r="J29" s="12"/>
      <c r="K29" s="12"/>
      <c r="L29" s="12"/>
      <c r="M29" s="60">
        <f t="shared" si="0"/>
        <v>0</v>
      </c>
      <c r="N29" s="24"/>
      <c r="O29" s="26"/>
    </row>
    <row r="30" spans="1:15" ht="24">
      <c r="A30" s="51" t="s">
        <v>746</v>
      </c>
      <c r="B30" s="52">
        <v>21</v>
      </c>
      <c r="C30" s="53" t="s">
        <v>171</v>
      </c>
      <c r="D30" s="54" t="s">
        <v>314</v>
      </c>
      <c r="E30" s="55" t="s">
        <v>313</v>
      </c>
      <c r="F30" s="52" t="s">
        <v>255</v>
      </c>
      <c r="G30" s="56">
        <v>1</v>
      </c>
      <c r="H30" s="80">
        <v>8765798.6790800001</v>
      </c>
      <c r="I30" s="57">
        <v>2997705</v>
      </c>
      <c r="J30" s="12"/>
      <c r="K30" s="12"/>
      <c r="L30" s="12"/>
      <c r="M30" s="60">
        <f t="shared" si="0"/>
        <v>0</v>
      </c>
      <c r="N30" s="24"/>
      <c r="O30" s="26"/>
    </row>
    <row r="31" spans="1:15" ht="24.75" thickBot="1">
      <c r="A31" s="51" t="s">
        <v>720</v>
      </c>
      <c r="B31" s="52">
        <v>22</v>
      </c>
      <c r="C31" s="53" t="s">
        <v>171</v>
      </c>
      <c r="D31" s="54" t="s">
        <v>316</v>
      </c>
      <c r="E31" s="55" t="s">
        <v>315</v>
      </c>
      <c r="F31" s="52" t="s">
        <v>273</v>
      </c>
      <c r="G31" s="56">
        <v>1</v>
      </c>
      <c r="H31" s="80">
        <v>10321695.753</v>
      </c>
      <c r="I31" s="57">
        <v>3880550.1359999999</v>
      </c>
      <c r="J31" s="78"/>
      <c r="K31" s="79"/>
      <c r="L31" s="11"/>
      <c r="M31" s="60">
        <f t="shared" si="0"/>
        <v>0</v>
      </c>
      <c r="N31" s="24"/>
      <c r="O31" s="26"/>
    </row>
    <row r="32" spans="1:15">
      <c r="A32" s="23"/>
      <c r="B32" s="168" t="s">
        <v>8</v>
      </c>
      <c r="C32" s="169"/>
      <c r="D32" s="170"/>
      <c r="E32" s="170"/>
      <c r="F32" s="170"/>
      <c r="G32" s="13">
        <f>SUM(G10:G31)</f>
        <v>22</v>
      </c>
      <c r="H32" s="27">
        <f t="shared" ref="H32:I32" si="1">SUM(H10:H31)</f>
        <v>240976823.17635998</v>
      </c>
      <c r="I32" s="27">
        <f t="shared" si="1"/>
        <v>50781821.824000001</v>
      </c>
      <c r="J32" s="17"/>
      <c r="K32" s="17"/>
      <c r="L32" s="17"/>
      <c r="M32" s="17"/>
      <c r="N32" s="24"/>
      <c r="O32" s="26"/>
    </row>
    <row r="33" spans="1:13" ht="15" thickBot="1">
      <c r="A33" s="23"/>
      <c r="B33" s="171" t="s">
        <v>9</v>
      </c>
      <c r="C33" s="172"/>
      <c r="D33" s="172"/>
      <c r="E33" s="172"/>
      <c r="F33" s="172"/>
      <c r="G33" s="19"/>
      <c r="H33" s="19"/>
      <c r="I33" s="19"/>
      <c r="J33" s="20"/>
      <c r="K33" s="20"/>
      <c r="L33" s="20"/>
      <c r="M33" s="21"/>
    </row>
    <row r="34" spans="1:13">
      <c r="J34" s="10"/>
      <c r="K34" s="9"/>
      <c r="L34" s="9"/>
      <c r="M34" s="9"/>
    </row>
    <row r="35" spans="1:13" ht="16.5">
      <c r="E35" s="14"/>
      <c r="F35" s="15"/>
      <c r="H35" s="16"/>
      <c r="I35" s="16"/>
    </row>
  </sheetData>
  <mergeCells count="8">
    <mergeCell ref="K7:K9"/>
    <mergeCell ref="L7:M8"/>
    <mergeCell ref="B32:F32"/>
    <mergeCell ref="B33:F33"/>
    <mergeCell ref="B7:B9"/>
    <mergeCell ref="C7:C9"/>
    <mergeCell ref="D7:D9"/>
    <mergeCell ref="E7:E9"/>
  </mergeCells>
  <pageMargins left="0.7" right="0.7" top="0.75" bottom="0.75" header="0.3" footer="0.3"/>
  <pageSetup paperSize="9" scale="62" orientation="landscape" horizontalDpi="0" verticalDpi="0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64B8-FEC8-455B-AAEB-D752D4758697}">
  <dimension ref="A1:K256"/>
  <sheetViews>
    <sheetView topLeftCell="A172" workbookViewId="0">
      <selection activeCell="H18" sqref="H18"/>
    </sheetView>
  </sheetViews>
  <sheetFormatPr defaultColWidth="18" defaultRowHeight="14.25"/>
  <cols>
    <col min="1" max="1" width="9.125" customWidth="1"/>
    <col min="4" max="4" width="12" customWidth="1"/>
  </cols>
  <sheetData>
    <row r="1" spans="1:11" ht="15">
      <c r="A1" s="118" t="s">
        <v>344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3" spans="1:11" ht="15">
      <c r="A3" s="119" t="s">
        <v>345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5">
      <c r="A4" s="119" t="s">
        <v>506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5">
      <c r="A5" s="119" t="s">
        <v>347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15">
      <c r="A6" s="119" t="s">
        <v>348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</row>
    <row r="7" spans="1:11" ht="15">
      <c r="A7" s="119" t="s">
        <v>349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</row>
    <row r="8" spans="1:11" ht="15">
      <c r="A8" s="119" t="s">
        <v>350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ht="15">
      <c r="A9" s="119" t="s">
        <v>351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ht="15">
      <c r="A10" s="119" t="s">
        <v>352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</row>
    <row r="11" spans="1:11" ht="15">
      <c r="A11" s="119" t="s">
        <v>353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ht="15">
      <c r="A12" s="119" t="s">
        <v>354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</row>
    <row r="14" spans="1:11">
      <c r="A14" s="158" t="s">
        <v>658</v>
      </c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>
      <c r="A15" s="158" t="s">
        <v>920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>
      <c r="A16" s="120" t="s">
        <v>355</v>
      </c>
      <c r="B16" s="120" t="s">
        <v>764</v>
      </c>
      <c r="C16" s="120" t="s">
        <v>356</v>
      </c>
      <c r="D16" s="120" t="s">
        <v>357</v>
      </c>
      <c r="E16" s="120" t="s">
        <v>358</v>
      </c>
      <c r="F16" s="120" t="s">
        <v>359</v>
      </c>
      <c r="G16" s="120" t="s">
        <v>360</v>
      </c>
      <c r="H16" s="120" t="s">
        <v>361</v>
      </c>
      <c r="I16" s="120" t="s">
        <v>362</v>
      </c>
      <c r="J16" s="120" t="s">
        <v>363</v>
      </c>
      <c r="K16" s="120" t="s">
        <v>765</v>
      </c>
    </row>
    <row r="17" spans="1:11">
      <c r="A17" s="121"/>
      <c r="B17" s="121"/>
      <c r="C17" s="121"/>
      <c r="D17" s="121" t="s">
        <v>364</v>
      </c>
      <c r="E17" s="121"/>
      <c r="F17" s="121" t="s">
        <v>365</v>
      </c>
      <c r="G17" s="121" t="s">
        <v>366</v>
      </c>
      <c r="H17" s="121" t="s">
        <v>367</v>
      </c>
      <c r="I17" s="121" t="s">
        <v>368</v>
      </c>
      <c r="J17" s="121" t="s">
        <v>367</v>
      </c>
      <c r="K17" s="121"/>
    </row>
    <row r="18" spans="1:11">
      <c r="A18" s="122" t="s">
        <v>369</v>
      </c>
      <c r="B18" s="122" t="s">
        <v>886</v>
      </c>
      <c r="C18" s="122" t="s">
        <v>702</v>
      </c>
      <c r="D18" s="122"/>
      <c r="E18" s="123" t="s">
        <v>703</v>
      </c>
      <c r="F18" s="124" t="s">
        <v>252</v>
      </c>
      <c r="G18" s="125">
        <v>3</v>
      </c>
      <c r="H18" s="126">
        <v>100384534260.35001</v>
      </c>
      <c r="I18" s="126">
        <v>19172694143.599998</v>
      </c>
      <c r="J18" s="126">
        <v>81211840116.75</v>
      </c>
      <c r="K18" s="124" t="s">
        <v>865</v>
      </c>
    </row>
    <row r="19" spans="1:11">
      <c r="A19" s="152" t="s">
        <v>704</v>
      </c>
      <c r="B19" s="153"/>
      <c r="C19" s="153"/>
      <c r="D19" s="153"/>
      <c r="E19" s="153"/>
      <c r="F19" s="153"/>
      <c r="G19" s="154"/>
      <c r="H19" s="127">
        <v>100384534260.35001</v>
      </c>
      <c r="I19" s="127">
        <v>19172694143.599998</v>
      </c>
      <c r="J19" s="127">
        <v>81211840116.75</v>
      </c>
      <c r="K19" s="128"/>
    </row>
    <row r="20" spans="1:11" ht="15" customHeight="1">
      <c r="A20" s="159" t="s">
        <v>705</v>
      </c>
      <c r="B20" s="160"/>
      <c r="C20" s="160"/>
      <c r="D20" s="160"/>
      <c r="E20" s="160"/>
      <c r="F20" s="160"/>
      <c r="G20" s="161"/>
      <c r="H20" s="129">
        <v>100384534260.35001</v>
      </c>
      <c r="I20" s="129">
        <v>0</v>
      </c>
      <c r="J20" s="129">
        <v>100384534260.35001</v>
      </c>
      <c r="K20" s="130"/>
    </row>
    <row r="21" spans="1:11">
      <c r="A21" s="152" t="s">
        <v>509</v>
      </c>
      <c r="B21" s="153"/>
      <c r="C21" s="153"/>
      <c r="D21" s="153"/>
      <c r="E21" s="153"/>
      <c r="F21" s="153"/>
      <c r="G21" s="154"/>
      <c r="H21" s="127">
        <v>100384534260.35001</v>
      </c>
      <c r="I21" s="127">
        <v>19172694143.599998</v>
      </c>
      <c r="J21" s="127">
        <v>81211840116.75</v>
      </c>
      <c r="K21" s="128"/>
    </row>
    <row r="22" spans="1:11">
      <c r="A22" s="155" t="s">
        <v>510</v>
      </c>
      <c r="B22" s="156"/>
      <c r="C22" s="156"/>
      <c r="D22" s="156"/>
      <c r="E22" s="156"/>
      <c r="F22" s="156"/>
      <c r="G22" s="157"/>
      <c r="H22" s="132">
        <v>100384534260.35001</v>
      </c>
      <c r="I22" s="133">
        <v>0</v>
      </c>
      <c r="J22" s="133">
        <v>100384534260.35001</v>
      </c>
      <c r="K22" s="134"/>
    </row>
    <row r="23" spans="1:11">
      <c r="A23" s="155" t="s">
        <v>382</v>
      </c>
      <c r="B23" s="156"/>
      <c r="C23" s="156"/>
      <c r="D23" s="156"/>
      <c r="E23" s="156"/>
      <c r="F23" s="156"/>
      <c r="G23" s="157"/>
      <c r="H23" s="132">
        <v>100384534260.35001</v>
      </c>
      <c r="I23" s="133">
        <v>0</v>
      </c>
      <c r="J23" s="133">
        <v>100384534260.35001</v>
      </c>
      <c r="K23" s="134"/>
    </row>
    <row r="26" spans="1:11">
      <c r="A26" s="158" t="s">
        <v>867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8" t="s">
        <v>920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>
      <c r="A28" s="120" t="s">
        <v>355</v>
      </c>
      <c r="B28" s="120" t="s">
        <v>764</v>
      </c>
      <c r="C28" s="120" t="s">
        <v>356</v>
      </c>
      <c r="D28" s="120" t="s">
        <v>357</v>
      </c>
      <c r="E28" s="120" t="s">
        <v>358</v>
      </c>
      <c r="F28" s="120" t="s">
        <v>359</v>
      </c>
      <c r="G28" s="120" t="s">
        <v>360</v>
      </c>
      <c r="H28" s="120" t="s">
        <v>361</v>
      </c>
      <c r="I28" s="120" t="s">
        <v>362</v>
      </c>
      <c r="J28" s="120" t="s">
        <v>363</v>
      </c>
      <c r="K28" s="120" t="s">
        <v>765</v>
      </c>
    </row>
    <row r="29" spans="1:11">
      <c r="A29" s="121"/>
      <c r="B29" s="121"/>
      <c r="C29" s="121"/>
      <c r="D29" s="121" t="s">
        <v>364</v>
      </c>
      <c r="E29" s="121"/>
      <c r="F29" s="121" t="s">
        <v>365</v>
      </c>
      <c r="G29" s="121" t="s">
        <v>366</v>
      </c>
      <c r="H29" s="121" t="s">
        <v>367</v>
      </c>
      <c r="I29" s="121" t="s">
        <v>368</v>
      </c>
      <c r="J29" s="121" t="s">
        <v>367</v>
      </c>
      <c r="K29" s="121"/>
    </row>
    <row r="30" spans="1:11">
      <c r="A30" s="122" t="s">
        <v>369</v>
      </c>
      <c r="B30" s="122" t="s">
        <v>887</v>
      </c>
      <c r="C30" s="122" t="s">
        <v>541</v>
      </c>
      <c r="D30" s="122"/>
      <c r="E30" s="123" t="s">
        <v>626</v>
      </c>
      <c r="F30" s="124" t="s">
        <v>265</v>
      </c>
      <c r="G30" s="125">
        <v>3</v>
      </c>
      <c r="H30" s="126">
        <v>3247080050.3099999</v>
      </c>
      <c r="I30" s="126">
        <v>2178683322.5799999</v>
      </c>
      <c r="J30" s="126">
        <v>1068396727.73</v>
      </c>
      <c r="K30" s="124" t="s">
        <v>865</v>
      </c>
    </row>
    <row r="31" spans="1:11">
      <c r="A31" s="152" t="s">
        <v>627</v>
      </c>
      <c r="B31" s="153"/>
      <c r="C31" s="153"/>
      <c r="D31" s="153"/>
      <c r="E31" s="153"/>
      <c r="F31" s="153"/>
      <c r="G31" s="154"/>
      <c r="H31" s="127">
        <v>3247080050.3099999</v>
      </c>
      <c r="I31" s="127">
        <v>2178683322.5799999</v>
      </c>
      <c r="J31" s="127">
        <v>1068396727.73</v>
      </c>
      <c r="K31" s="128"/>
    </row>
    <row r="32" spans="1:11" ht="15" customHeight="1">
      <c r="A32" s="159" t="s">
        <v>628</v>
      </c>
      <c r="B32" s="160"/>
      <c r="C32" s="160"/>
      <c r="D32" s="160"/>
      <c r="E32" s="160"/>
      <c r="F32" s="160"/>
      <c r="G32" s="161"/>
      <c r="H32" s="129">
        <v>3247080050.3099999</v>
      </c>
      <c r="I32" s="129">
        <v>0</v>
      </c>
      <c r="J32" s="129">
        <v>3247080050.3099999</v>
      </c>
      <c r="K32" s="130"/>
    </row>
    <row r="33" spans="1:11">
      <c r="A33" s="152" t="s">
        <v>509</v>
      </c>
      <c r="B33" s="153"/>
      <c r="C33" s="153"/>
      <c r="D33" s="153"/>
      <c r="E33" s="153"/>
      <c r="F33" s="153"/>
      <c r="G33" s="154"/>
      <c r="H33" s="127">
        <v>3247080050.3099999</v>
      </c>
      <c r="I33" s="127">
        <v>2178683322.5799999</v>
      </c>
      <c r="J33" s="127">
        <v>1068396727.73</v>
      </c>
      <c r="K33" s="128"/>
    </row>
    <row r="34" spans="1:11">
      <c r="A34" s="155" t="s">
        <v>510</v>
      </c>
      <c r="B34" s="156"/>
      <c r="C34" s="156"/>
      <c r="D34" s="156"/>
      <c r="E34" s="156"/>
      <c r="F34" s="156"/>
      <c r="G34" s="157"/>
      <c r="H34" s="132">
        <v>3247080050.3099999</v>
      </c>
      <c r="I34" s="133">
        <v>0</v>
      </c>
      <c r="J34" s="133">
        <v>3247080050.3099999</v>
      </c>
      <c r="K34" s="134"/>
    </row>
    <row r="35" spans="1:11">
      <c r="A35" s="155" t="s">
        <v>382</v>
      </c>
      <c r="B35" s="156"/>
      <c r="C35" s="156"/>
      <c r="D35" s="156"/>
      <c r="E35" s="156"/>
      <c r="F35" s="156"/>
      <c r="G35" s="157"/>
      <c r="H35" s="132">
        <v>3247080050.3099999</v>
      </c>
      <c r="I35" s="133">
        <v>0</v>
      </c>
      <c r="J35" s="133">
        <v>3247080050.3099999</v>
      </c>
      <c r="K35" s="134"/>
    </row>
    <row r="38" spans="1:11">
      <c r="A38" s="158" t="s">
        <v>868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>
      <c r="A39" s="158" t="s">
        <v>920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>
      <c r="A40" s="120" t="s">
        <v>355</v>
      </c>
      <c r="B40" s="120" t="s">
        <v>764</v>
      </c>
      <c r="C40" s="120" t="s">
        <v>356</v>
      </c>
      <c r="D40" s="120" t="s">
        <v>357</v>
      </c>
      <c r="E40" s="120" t="s">
        <v>358</v>
      </c>
      <c r="F40" s="120" t="s">
        <v>359</v>
      </c>
      <c r="G40" s="120" t="s">
        <v>360</v>
      </c>
      <c r="H40" s="120" t="s">
        <v>361</v>
      </c>
      <c r="I40" s="120" t="s">
        <v>362</v>
      </c>
      <c r="J40" s="120" t="s">
        <v>363</v>
      </c>
      <c r="K40" s="120" t="s">
        <v>765</v>
      </c>
    </row>
    <row r="41" spans="1:11">
      <c r="A41" s="121"/>
      <c r="B41" s="121"/>
      <c r="C41" s="121"/>
      <c r="D41" s="121" t="s">
        <v>364</v>
      </c>
      <c r="E41" s="121"/>
      <c r="F41" s="121" t="s">
        <v>365</v>
      </c>
      <c r="G41" s="121" t="s">
        <v>366</v>
      </c>
      <c r="H41" s="121" t="s">
        <v>367</v>
      </c>
      <c r="I41" s="121" t="s">
        <v>368</v>
      </c>
      <c r="J41" s="121" t="s">
        <v>367</v>
      </c>
      <c r="K41" s="121"/>
    </row>
    <row r="42" spans="1:11">
      <c r="A42" s="122" t="s">
        <v>369</v>
      </c>
      <c r="B42" s="122" t="s">
        <v>888</v>
      </c>
      <c r="C42" s="122" t="s">
        <v>545</v>
      </c>
      <c r="D42" s="122"/>
      <c r="E42" s="123" t="s">
        <v>629</v>
      </c>
      <c r="F42" s="124" t="s">
        <v>273</v>
      </c>
      <c r="G42" s="125">
        <v>3</v>
      </c>
      <c r="H42" s="126">
        <v>10321695753</v>
      </c>
      <c r="I42" s="126">
        <v>4090966838.4000001</v>
      </c>
      <c r="J42" s="126">
        <v>6230728914.6000004</v>
      </c>
      <c r="K42" s="124" t="s">
        <v>865</v>
      </c>
    </row>
    <row r="43" spans="1:11">
      <c r="A43" s="152" t="s">
        <v>630</v>
      </c>
      <c r="B43" s="153"/>
      <c r="C43" s="153"/>
      <c r="D43" s="153"/>
      <c r="E43" s="153"/>
      <c r="F43" s="153"/>
      <c r="G43" s="154"/>
      <c r="H43" s="127">
        <v>10321695753</v>
      </c>
      <c r="I43" s="127">
        <v>4090966838.4000001</v>
      </c>
      <c r="J43" s="127">
        <v>6230728914.6000004</v>
      </c>
      <c r="K43" s="128"/>
    </row>
    <row r="44" spans="1:11" ht="15" customHeight="1">
      <c r="A44" s="159" t="s">
        <v>631</v>
      </c>
      <c r="B44" s="160"/>
      <c r="C44" s="160"/>
      <c r="D44" s="160"/>
      <c r="E44" s="160"/>
      <c r="F44" s="160"/>
      <c r="G44" s="161"/>
      <c r="H44" s="129">
        <v>10321695753</v>
      </c>
      <c r="I44" s="129">
        <v>0</v>
      </c>
      <c r="J44" s="129">
        <v>10321695753</v>
      </c>
      <c r="K44" s="130"/>
    </row>
    <row r="45" spans="1:11">
      <c r="A45" s="152" t="s">
        <v>509</v>
      </c>
      <c r="B45" s="153"/>
      <c r="C45" s="153"/>
      <c r="D45" s="153"/>
      <c r="E45" s="153"/>
      <c r="F45" s="153"/>
      <c r="G45" s="154"/>
      <c r="H45" s="127">
        <v>10321695753</v>
      </c>
      <c r="I45" s="127">
        <v>4090966838.4000001</v>
      </c>
      <c r="J45" s="127">
        <v>6230728914.6000004</v>
      </c>
      <c r="K45" s="128"/>
    </row>
    <row r="46" spans="1:11">
      <c r="A46" s="155" t="s">
        <v>510</v>
      </c>
      <c r="B46" s="156"/>
      <c r="C46" s="156"/>
      <c r="D46" s="156"/>
      <c r="E46" s="156"/>
      <c r="F46" s="156"/>
      <c r="G46" s="157"/>
      <c r="H46" s="132">
        <v>10321695753</v>
      </c>
      <c r="I46" s="133">
        <v>0</v>
      </c>
      <c r="J46" s="133">
        <v>10321695753</v>
      </c>
      <c r="K46" s="134"/>
    </row>
    <row r="47" spans="1:11">
      <c r="A47" s="155" t="s">
        <v>382</v>
      </c>
      <c r="B47" s="156"/>
      <c r="C47" s="156"/>
      <c r="D47" s="156"/>
      <c r="E47" s="156"/>
      <c r="F47" s="156"/>
      <c r="G47" s="157"/>
      <c r="H47" s="132">
        <v>10321695753</v>
      </c>
      <c r="I47" s="133">
        <v>0</v>
      </c>
      <c r="J47" s="133">
        <v>10321695753</v>
      </c>
      <c r="K47" s="134"/>
    </row>
    <row r="50" spans="1:11">
      <c r="A50" s="158" t="s">
        <v>579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>
      <c r="A51" s="158" t="s">
        <v>920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>
      <c r="A52" s="120" t="s">
        <v>355</v>
      </c>
      <c r="B52" s="120" t="s">
        <v>764</v>
      </c>
      <c r="C52" s="120" t="s">
        <v>356</v>
      </c>
      <c r="D52" s="120" t="s">
        <v>357</v>
      </c>
      <c r="E52" s="120" t="s">
        <v>358</v>
      </c>
      <c r="F52" s="120" t="s">
        <v>359</v>
      </c>
      <c r="G52" s="120" t="s">
        <v>360</v>
      </c>
      <c r="H52" s="120" t="s">
        <v>361</v>
      </c>
      <c r="I52" s="120" t="s">
        <v>362</v>
      </c>
      <c r="J52" s="120" t="s">
        <v>363</v>
      </c>
      <c r="K52" s="120" t="s">
        <v>765</v>
      </c>
    </row>
    <row r="53" spans="1:11">
      <c r="A53" s="121"/>
      <c r="B53" s="121"/>
      <c r="C53" s="121"/>
      <c r="D53" s="121" t="s">
        <v>364</v>
      </c>
      <c r="E53" s="121"/>
      <c r="F53" s="121" t="s">
        <v>365</v>
      </c>
      <c r="G53" s="121" t="s">
        <v>366</v>
      </c>
      <c r="H53" s="121" t="s">
        <v>367</v>
      </c>
      <c r="I53" s="121" t="s">
        <v>368</v>
      </c>
      <c r="J53" s="121" t="s">
        <v>367</v>
      </c>
      <c r="K53" s="121"/>
    </row>
    <row r="54" spans="1:11">
      <c r="A54" s="122" t="s">
        <v>369</v>
      </c>
      <c r="B54" s="122" t="s">
        <v>889</v>
      </c>
      <c r="C54" s="122" t="s">
        <v>546</v>
      </c>
      <c r="D54" s="122"/>
      <c r="E54" s="123" t="s">
        <v>547</v>
      </c>
      <c r="F54" s="124" t="s">
        <v>254</v>
      </c>
      <c r="G54" s="125">
        <v>3</v>
      </c>
      <c r="H54" s="126">
        <v>9583227000</v>
      </c>
      <c r="I54" s="126">
        <v>1157973262.5</v>
      </c>
      <c r="J54" s="126">
        <v>8425253737.5</v>
      </c>
      <c r="K54" s="124" t="s">
        <v>865</v>
      </c>
    </row>
    <row r="55" spans="1:11">
      <c r="A55" s="152" t="s">
        <v>548</v>
      </c>
      <c r="B55" s="153"/>
      <c r="C55" s="153"/>
      <c r="D55" s="153"/>
      <c r="E55" s="153"/>
      <c r="F55" s="153"/>
      <c r="G55" s="154"/>
      <c r="H55" s="127">
        <v>9583227000</v>
      </c>
      <c r="I55" s="127">
        <v>1157973262.5</v>
      </c>
      <c r="J55" s="127">
        <v>8425253737.5</v>
      </c>
      <c r="K55" s="128"/>
    </row>
    <row r="56" spans="1:11" ht="15" customHeight="1">
      <c r="A56" s="159" t="s">
        <v>549</v>
      </c>
      <c r="B56" s="160"/>
      <c r="C56" s="160"/>
      <c r="D56" s="160"/>
      <c r="E56" s="160"/>
      <c r="F56" s="160"/>
      <c r="G56" s="161"/>
      <c r="H56" s="129">
        <v>9583227000</v>
      </c>
      <c r="I56" s="129">
        <v>1157973262.5</v>
      </c>
      <c r="J56" s="129">
        <v>8425253737.5</v>
      </c>
      <c r="K56" s="130"/>
    </row>
    <row r="57" spans="1:11">
      <c r="A57" s="152" t="s">
        <v>509</v>
      </c>
      <c r="B57" s="153"/>
      <c r="C57" s="153"/>
      <c r="D57" s="153"/>
      <c r="E57" s="153"/>
      <c r="F57" s="153"/>
      <c r="G57" s="154"/>
      <c r="H57" s="127">
        <v>9583227000</v>
      </c>
      <c r="I57" s="127">
        <v>1157973262.5</v>
      </c>
      <c r="J57" s="127">
        <v>8425253737.5</v>
      </c>
      <c r="K57" s="128"/>
    </row>
    <row r="58" spans="1:11">
      <c r="A58" s="155" t="s">
        <v>510</v>
      </c>
      <c r="B58" s="156"/>
      <c r="C58" s="156"/>
      <c r="D58" s="156"/>
      <c r="E58" s="156"/>
      <c r="F58" s="156"/>
      <c r="G58" s="157"/>
      <c r="H58" s="132">
        <v>9583227000</v>
      </c>
      <c r="I58" s="133">
        <v>1157973262.5</v>
      </c>
      <c r="J58" s="133">
        <v>8425253737.5</v>
      </c>
      <c r="K58" s="134"/>
    </row>
    <row r="59" spans="1:11">
      <c r="A59" s="155" t="s">
        <v>382</v>
      </c>
      <c r="B59" s="156"/>
      <c r="C59" s="156"/>
      <c r="D59" s="156"/>
      <c r="E59" s="156"/>
      <c r="F59" s="156"/>
      <c r="G59" s="157"/>
      <c r="H59" s="132">
        <v>9583227000</v>
      </c>
      <c r="I59" s="133">
        <v>1157973262.5</v>
      </c>
      <c r="J59" s="133">
        <v>8425253737.5</v>
      </c>
      <c r="K59" s="134"/>
    </row>
    <row r="62" spans="1:11">
      <c r="A62" s="158" t="s">
        <v>869</v>
      </c>
      <c r="B62" s="158"/>
      <c r="C62" s="158"/>
      <c r="D62" s="158"/>
      <c r="E62" s="158"/>
      <c r="F62" s="158"/>
      <c r="G62" s="158"/>
      <c r="H62" s="158"/>
      <c r="I62" s="158"/>
      <c r="J62" s="158"/>
      <c r="K62" s="158"/>
    </row>
    <row r="63" spans="1:11">
      <c r="A63" s="158" t="s">
        <v>920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</row>
    <row r="64" spans="1:11">
      <c r="A64" s="120" t="s">
        <v>355</v>
      </c>
      <c r="B64" s="120" t="s">
        <v>764</v>
      </c>
      <c r="C64" s="120" t="s">
        <v>356</v>
      </c>
      <c r="D64" s="120" t="s">
        <v>357</v>
      </c>
      <c r="E64" s="120" t="s">
        <v>358</v>
      </c>
      <c r="F64" s="120" t="s">
        <v>359</v>
      </c>
      <c r="G64" s="120" t="s">
        <v>360</v>
      </c>
      <c r="H64" s="120" t="s">
        <v>361</v>
      </c>
      <c r="I64" s="120" t="s">
        <v>362</v>
      </c>
      <c r="J64" s="120" t="s">
        <v>363</v>
      </c>
      <c r="K64" s="120" t="s">
        <v>765</v>
      </c>
    </row>
    <row r="65" spans="1:11">
      <c r="A65" s="121"/>
      <c r="B65" s="121"/>
      <c r="C65" s="121"/>
      <c r="D65" s="121" t="s">
        <v>364</v>
      </c>
      <c r="E65" s="121"/>
      <c r="F65" s="121" t="s">
        <v>365</v>
      </c>
      <c r="G65" s="121" t="s">
        <v>366</v>
      </c>
      <c r="H65" s="121" t="s">
        <v>367</v>
      </c>
      <c r="I65" s="121" t="s">
        <v>368</v>
      </c>
      <c r="J65" s="121" t="s">
        <v>367</v>
      </c>
      <c r="K65" s="121"/>
    </row>
    <row r="66" spans="1:11">
      <c r="A66" s="122" t="s">
        <v>369</v>
      </c>
      <c r="B66" s="122" t="s">
        <v>890</v>
      </c>
      <c r="C66" s="122" t="s">
        <v>543</v>
      </c>
      <c r="D66" s="122"/>
      <c r="E66" s="123" t="s">
        <v>544</v>
      </c>
      <c r="F66" s="124" t="s">
        <v>255</v>
      </c>
      <c r="G66" s="125">
        <v>3</v>
      </c>
      <c r="H66" s="126">
        <v>8765798679.0799999</v>
      </c>
      <c r="I66" s="126">
        <v>3521108717.7600002</v>
      </c>
      <c r="J66" s="126">
        <v>5244689961.3199997</v>
      </c>
      <c r="K66" s="124" t="s">
        <v>865</v>
      </c>
    </row>
    <row r="67" spans="1:11">
      <c r="A67" s="152" t="s">
        <v>632</v>
      </c>
      <c r="B67" s="153"/>
      <c r="C67" s="153"/>
      <c r="D67" s="153"/>
      <c r="E67" s="153"/>
      <c r="F67" s="153"/>
      <c r="G67" s="154"/>
      <c r="H67" s="127">
        <v>8765798679.0799999</v>
      </c>
      <c r="I67" s="127">
        <v>3521108717.7600002</v>
      </c>
      <c r="J67" s="127">
        <v>5244689961.3199997</v>
      </c>
      <c r="K67" s="128"/>
    </row>
    <row r="68" spans="1:11" ht="15" customHeight="1">
      <c r="A68" s="159" t="s">
        <v>633</v>
      </c>
      <c r="B68" s="160"/>
      <c r="C68" s="160"/>
      <c r="D68" s="160"/>
      <c r="E68" s="160"/>
      <c r="F68" s="160"/>
      <c r="G68" s="161"/>
      <c r="H68" s="129">
        <v>8765798679.0799999</v>
      </c>
      <c r="I68" s="129">
        <v>0</v>
      </c>
      <c r="J68" s="129">
        <v>8765798679.0799999</v>
      </c>
      <c r="K68" s="130"/>
    </row>
    <row r="69" spans="1:11">
      <c r="A69" s="152" t="s">
        <v>509</v>
      </c>
      <c r="B69" s="153"/>
      <c r="C69" s="153"/>
      <c r="D69" s="153"/>
      <c r="E69" s="153"/>
      <c r="F69" s="153"/>
      <c r="G69" s="154"/>
      <c r="H69" s="127">
        <v>8765798679.0799999</v>
      </c>
      <c r="I69" s="127">
        <v>3521108717.7600002</v>
      </c>
      <c r="J69" s="127">
        <v>5244689961.3199997</v>
      </c>
      <c r="K69" s="128"/>
    </row>
    <row r="70" spans="1:11">
      <c r="A70" s="155" t="s">
        <v>510</v>
      </c>
      <c r="B70" s="156"/>
      <c r="C70" s="156"/>
      <c r="D70" s="156"/>
      <c r="E70" s="156"/>
      <c r="F70" s="156"/>
      <c r="G70" s="157"/>
      <c r="H70" s="132">
        <v>8765798679.0799999</v>
      </c>
      <c r="I70" s="133">
        <v>0</v>
      </c>
      <c r="J70" s="133">
        <v>8765798679.0799999</v>
      </c>
      <c r="K70" s="134"/>
    </row>
    <row r="71" spans="1:11">
      <c r="A71" s="155" t="s">
        <v>382</v>
      </c>
      <c r="B71" s="156"/>
      <c r="C71" s="156"/>
      <c r="D71" s="156"/>
      <c r="E71" s="156"/>
      <c r="F71" s="156"/>
      <c r="G71" s="157"/>
      <c r="H71" s="132">
        <v>8765798679.0799999</v>
      </c>
      <c r="I71" s="133">
        <v>0</v>
      </c>
      <c r="J71" s="133">
        <v>8765798679.0799999</v>
      </c>
      <c r="K71" s="134"/>
    </row>
    <row r="74" spans="1:11">
      <c r="A74" s="158" t="s">
        <v>870</v>
      </c>
      <c r="B74" s="158"/>
      <c r="C74" s="158"/>
      <c r="D74" s="158"/>
      <c r="E74" s="158"/>
      <c r="F74" s="158"/>
      <c r="G74" s="158"/>
      <c r="H74" s="158"/>
      <c r="I74" s="158"/>
      <c r="J74" s="158"/>
      <c r="K74" s="158"/>
    </row>
    <row r="75" spans="1:11">
      <c r="A75" s="158" t="s">
        <v>920</v>
      </c>
      <c r="B75" s="158"/>
      <c r="C75" s="158"/>
      <c r="D75" s="158"/>
      <c r="E75" s="158"/>
      <c r="F75" s="158"/>
      <c r="G75" s="158"/>
      <c r="H75" s="158"/>
      <c r="I75" s="158"/>
      <c r="J75" s="158"/>
      <c r="K75" s="158"/>
    </row>
    <row r="76" spans="1:11">
      <c r="A76" s="120" t="s">
        <v>355</v>
      </c>
      <c r="B76" s="120" t="s">
        <v>764</v>
      </c>
      <c r="C76" s="120" t="s">
        <v>356</v>
      </c>
      <c r="D76" s="120" t="s">
        <v>357</v>
      </c>
      <c r="E76" s="120" t="s">
        <v>358</v>
      </c>
      <c r="F76" s="120" t="s">
        <v>359</v>
      </c>
      <c r="G76" s="120" t="s">
        <v>360</v>
      </c>
      <c r="H76" s="120" t="s">
        <v>361</v>
      </c>
      <c r="I76" s="120" t="s">
        <v>362</v>
      </c>
      <c r="J76" s="120" t="s">
        <v>363</v>
      </c>
      <c r="K76" s="120" t="s">
        <v>765</v>
      </c>
    </row>
    <row r="77" spans="1:11">
      <c r="A77" s="121"/>
      <c r="B77" s="121"/>
      <c r="C77" s="121"/>
      <c r="D77" s="121" t="s">
        <v>364</v>
      </c>
      <c r="E77" s="121"/>
      <c r="F77" s="121" t="s">
        <v>365</v>
      </c>
      <c r="G77" s="121" t="s">
        <v>366</v>
      </c>
      <c r="H77" s="121" t="s">
        <v>367</v>
      </c>
      <c r="I77" s="121" t="s">
        <v>368</v>
      </c>
      <c r="J77" s="121" t="s">
        <v>367</v>
      </c>
      <c r="K77" s="121"/>
    </row>
    <row r="78" spans="1:11">
      <c r="A78" s="122" t="s">
        <v>369</v>
      </c>
      <c r="B78" s="122" t="s">
        <v>891</v>
      </c>
      <c r="C78" s="122" t="s">
        <v>542</v>
      </c>
      <c r="D78" s="122"/>
      <c r="E78" s="123" t="s">
        <v>634</v>
      </c>
      <c r="F78" s="124" t="s">
        <v>256</v>
      </c>
      <c r="G78" s="125">
        <v>3</v>
      </c>
      <c r="H78" s="126">
        <v>10750183298.120001</v>
      </c>
      <c r="I78" s="126">
        <v>6853063494.9300003</v>
      </c>
      <c r="J78" s="126">
        <v>3897119803.1900001</v>
      </c>
      <c r="K78" s="124" t="s">
        <v>865</v>
      </c>
    </row>
    <row r="79" spans="1:11">
      <c r="A79" s="152" t="s">
        <v>635</v>
      </c>
      <c r="B79" s="153"/>
      <c r="C79" s="153"/>
      <c r="D79" s="153"/>
      <c r="E79" s="153"/>
      <c r="F79" s="153"/>
      <c r="G79" s="154"/>
      <c r="H79" s="127">
        <v>10750183298.120001</v>
      </c>
      <c r="I79" s="127">
        <v>6853063494.9300003</v>
      </c>
      <c r="J79" s="127">
        <v>3897119803.1900001</v>
      </c>
      <c r="K79" s="128"/>
    </row>
    <row r="80" spans="1:11" ht="15" customHeight="1">
      <c r="A80" s="159" t="s">
        <v>636</v>
      </c>
      <c r="B80" s="160"/>
      <c r="C80" s="160"/>
      <c r="D80" s="160"/>
      <c r="E80" s="160"/>
      <c r="F80" s="160"/>
      <c r="G80" s="161"/>
      <c r="H80" s="129">
        <v>10750183298.120001</v>
      </c>
      <c r="I80" s="129">
        <v>0</v>
      </c>
      <c r="J80" s="129">
        <v>10750183298.120001</v>
      </c>
      <c r="K80" s="130"/>
    </row>
    <row r="81" spans="1:11">
      <c r="A81" s="152" t="s">
        <v>509</v>
      </c>
      <c r="B81" s="153"/>
      <c r="C81" s="153"/>
      <c r="D81" s="153"/>
      <c r="E81" s="153"/>
      <c r="F81" s="153"/>
      <c r="G81" s="154"/>
      <c r="H81" s="127">
        <v>10750183298.120001</v>
      </c>
      <c r="I81" s="127">
        <v>6853063494.9300003</v>
      </c>
      <c r="J81" s="127">
        <v>3897119803.1900001</v>
      </c>
      <c r="K81" s="128"/>
    </row>
    <row r="82" spans="1:11">
      <c r="A82" s="155" t="s">
        <v>510</v>
      </c>
      <c r="B82" s="156"/>
      <c r="C82" s="156"/>
      <c r="D82" s="156"/>
      <c r="E82" s="156"/>
      <c r="F82" s="156"/>
      <c r="G82" s="157"/>
      <c r="H82" s="132">
        <v>10750183298.120001</v>
      </c>
      <c r="I82" s="133">
        <v>0</v>
      </c>
      <c r="J82" s="133">
        <v>10750183298.120001</v>
      </c>
      <c r="K82" s="134"/>
    </row>
    <row r="83" spans="1:11">
      <c r="A83" s="155" t="s">
        <v>382</v>
      </c>
      <c r="B83" s="156"/>
      <c r="C83" s="156"/>
      <c r="D83" s="156"/>
      <c r="E83" s="156"/>
      <c r="F83" s="156"/>
      <c r="G83" s="157"/>
      <c r="H83" s="132">
        <v>10750183298.120001</v>
      </c>
      <c r="I83" s="133">
        <v>0</v>
      </c>
      <c r="J83" s="133">
        <v>10750183298.120001</v>
      </c>
      <c r="K83" s="134"/>
    </row>
    <row r="86" spans="1:11">
      <c r="A86" s="158" t="s">
        <v>596</v>
      </c>
      <c r="B86" s="158"/>
      <c r="C86" s="158"/>
      <c r="D86" s="158"/>
      <c r="E86" s="158"/>
      <c r="F86" s="158"/>
      <c r="G86" s="158"/>
      <c r="H86" s="158"/>
      <c r="I86" s="158"/>
      <c r="J86" s="158"/>
      <c r="K86" s="158"/>
    </row>
    <row r="87" spans="1:11">
      <c r="A87" s="158" t="s">
        <v>920</v>
      </c>
      <c r="B87" s="158"/>
      <c r="C87" s="158"/>
      <c r="D87" s="158"/>
      <c r="E87" s="158"/>
      <c r="F87" s="158"/>
      <c r="G87" s="158"/>
      <c r="H87" s="158"/>
      <c r="I87" s="158"/>
      <c r="J87" s="158"/>
      <c r="K87" s="158"/>
    </row>
    <row r="88" spans="1:11">
      <c r="A88" s="120" t="s">
        <v>355</v>
      </c>
      <c r="B88" s="120" t="s">
        <v>764</v>
      </c>
      <c r="C88" s="120" t="s">
        <v>356</v>
      </c>
      <c r="D88" s="120" t="s">
        <v>357</v>
      </c>
      <c r="E88" s="120" t="s">
        <v>358</v>
      </c>
      <c r="F88" s="120" t="s">
        <v>359</v>
      </c>
      <c r="G88" s="120" t="s">
        <v>360</v>
      </c>
      <c r="H88" s="120" t="s">
        <v>361</v>
      </c>
      <c r="I88" s="120" t="s">
        <v>362</v>
      </c>
      <c r="J88" s="120" t="s">
        <v>363</v>
      </c>
      <c r="K88" s="120" t="s">
        <v>765</v>
      </c>
    </row>
    <row r="89" spans="1:11">
      <c r="A89" s="121"/>
      <c r="B89" s="121"/>
      <c r="C89" s="121"/>
      <c r="D89" s="121" t="s">
        <v>364</v>
      </c>
      <c r="E89" s="121"/>
      <c r="F89" s="121" t="s">
        <v>365</v>
      </c>
      <c r="G89" s="121" t="s">
        <v>366</v>
      </c>
      <c r="H89" s="121" t="s">
        <v>367</v>
      </c>
      <c r="I89" s="121" t="s">
        <v>368</v>
      </c>
      <c r="J89" s="121" t="s">
        <v>367</v>
      </c>
      <c r="K89" s="121"/>
    </row>
    <row r="90" spans="1:11">
      <c r="A90" s="122" t="s">
        <v>369</v>
      </c>
      <c r="B90" s="122" t="s">
        <v>892</v>
      </c>
      <c r="C90" s="122" t="s">
        <v>507</v>
      </c>
      <c r="D90" s="122"/>
      <c r="E90" s="123" t="s">
        <v>508</v>
      </c>
      <c r="F90" s="124" t="s">
        <v>264</v>
      </c>
      <c r="G90" s="125">
        <v>3</v>
      </c>
      <c r="H90" s="126">
        <v>8524607924.71</v>
      </c>
      <c r="I90" s="126">
        <v>3552088911.8200002</v>
      </c>
      <c r="J90" s="126">
        <v>4972519012.8900003</v>
      </c>
      <c r="K90" s="124" t="s">
        <v>793</v>
      </c>
    </row>
    <row r="91" spans="1:11">
      <c r="A91" s="152" t="s">
        <v>637</v>
      </c>
      <c r="B91" s="153"/>
      <c r="C91" s="153"/>
      <c r="D91" s="153"/>
      <c r="E91" s="153"/>
      <c r="F91" s="153"/>
      <c r="G91" s="154"/>
      <c r="H91" s="127">
        <v>8524607924.71</v>
      </c>
      <c r="I91" s="127">
        <v>3552088911.8200002</v>
      </c>
      <c r="J91" s="127">
        <v>4972519012.8900003</v>
      </c>
      <c r="K91" s="128"/>
    </row>
    <row r="92" spans="1:11" ht="15" customHeight="1">
      <c r="A92" s="159" t="s">
        <v>638</v>
      </c>
      <c r="B92" s="160"/>
      <c r="C92" s="160"/>
      <c r="D92" s="160"/>
      <c r="E92" s="160"/>
      <c r="F92" s="160"/>
      <c r="G92" s="161"/>
      <c r="H92" s="129">
        <v>8524607924.71</v>
      </c>
      <c r="I92" s="129">
        <v>0</v>
      </c>
      <c r="J92" s="129">
        <v>8524607924.71</v>
      </c>
      <c r="K92" s="130"/>
    </row>
    <row r="93" spans="1:11">
      <c r="A93" s="152" t="s">
        <v>509</v>
      </c>
      <c r="B93" s="153"/>
      <c r="C93" s="153"/>
      <c r="D93" s="153"/>
      <c r="E93" s="153"/>
      <c r="F93" s="153"/>
      <c r="G93" s="154"/>
      <c r="H93" s="127">
        <v>8524607924.71</v>
      </c>
      <c r="I93" s="127">
        <v>3552088911.8200002</v>
      </c>
      <c r="J93" s="127">
        <v>4972519012.8900003</v>
      </c>
      <c r="K93" s="128"/>
    </row>
    <row r="94" spans="1:11">
      <c r="A94" s="155" t="s">
        <v>510</v>
      </c>
      <c r="B94" s="156"/>
      <c r="C94" s="156"/>
      <c r="D94" s="156"/>
      <c r="E94" s="156"/>
      <c r="F94" s="156"/>
      <c r="G94" s="157"/>
      <c r="H94" s="132">
        <v>8524607924.71</v>
      </c>
      <c r="I94" s="133">
        <v>0</v>
      </c>
      <c r="J94" s="133">
        <v>8524607924.71</v>
      </c>
      <c r="K94" s="134"/>
    </row>
    <row r="95" spans="1:11">
      <c r="A95" s="155" t="s">
        <v>382</v>
      </c>
      <c r="B95" s="156"/>
      <c r="C95" s="156"/>
      <c r="D95" s="156"/>
      <c r="E95" s="156"/>
      <c r="F95" s="156"/>
      <c r="G95" s="157"/>
      <c r="H95" s="132">
        <v>8524607924.71</v>
      </c>
      <c r="I95" s="133">
        <v>0</v>
      </c>
      <c r="J95" s="133">
        <v>8524607924.71</v>
      </c>
      <c r="K95" s="134"/>
    </row>
    <row r="98" spans="1:11">
      <c r="A98" s="158" t="s">
        <v>599</v>
      </c>
      <c r="B98" s="158"/>
      <c r="C98" s="158"/>
      <c r="D98" s="158"/>
      <c r="E98" s="158"/>
      <c r="F98" s="158"/>
      <c r="G98" s="158"/>
      <c r="H98" s="158"/>
      <c r="I98" s="158"/>
      <c r="J98" s="158"/>
      <c r="K98" s="158"/>
    </row>
    <row r="99" spans="1:11">
      <c r="A99" s="158" t="s">
        <v>920</v>
      </c>
      <c r="B99" s="158"/>
      <c r="C99" s="158"/>
      <c r="D99" s="158"/>
      <c r="E99" s="158"/>
      <c r="F99" s="158"/>
      <c r="G99" s="158"/>
      <c r="H99" s="158"/>
      <c r="I99" s="158"/>
      <c r="J99" s="158"/>
      <c r="K99" s="158"/>
    </row>
    <row r="100" spans="1:11">
      <c r="A100" s="120" t="s">
        <v>355</v>
      </c>
      <c r="B100" s="120" t="s">
        <v>764</v>
      </c>
      <c r="C100" s="120" t="s">
        <v>356</v>
      </c>
      <c r="D100" s="120" t="s">
        <v>357</v>
      </c>
      <c r="E100" s="120" t="s">
        <v>358</v>
      </c>
      <c r="F100" s="120" t="s">
        <v>359</v>
      </c>
      <c r="G100" s="120" t="s">
        <v>360</v>
      </c>
      <c r="H100" s="120" t="s">
        <v>361</v>
      </c>
      <c r="I100" s="120" t="s">
        <v>362</v>
      </c>
      <c r="J100" s="120" t="s">
        <v>363</v>
      </c>
      <c r="K100" s="120" t="s">
        <v>765</v>
      </c>
    </row>
    <row r="101" spans="1:11">
      <c r="A101" s="121"/>
      <c r="B101" s="121"/>
      <c r="C101" s="121"/>
      <c r="D101" s="121" t="s">
        <v>364</v>
      </c>
      <c r="E101" s="121"/>
      <c r="F101" s="121" t="s">
        <v>365</v>
      </c>
      <c r="G101" s="121" t="s">
        <v>366</v>
      </c>
      <c r="H101" s="121" t="s">
        <v>367</v>
      </c>
      <c r="I101" s="121" t="s">
        <v>368</v>
      </c>
      <c r="J101" s="121" t="s">
        <v>367</v>
      </c>
      <c r="K101" s="121"/>
    </row>
    <row r="102" spans="1:11">
      <c r="A102" s="122" t="s">
        <v>369</v>
      </c>
      <c r="B102" s="122" t="s">
        <v>893</v>
      </c>
      <c r="C102" s="122" t="s">
        <v>511</v>
      </c>
      <c r="D102" s="122"/>
      <c r="E102" s="123" t="s">
        <v>512</v>
      </c>
      <c r="F102" s="124" t="s">
        <v>259</v>
      </c>
      <c r="G102" s="125">
        <v>3</v>
      </c>
      <c r="H102" s="126">
        <v>3088744291.8800001</v>
      </c>
      <c r="I102" s="126">
        <v>1607363870.3099999</v>
      </c>
      <c r="J102" s="126">
        <v>1481380421.5699999</v>
      </c>
      <c r="K102" s="124" t="s">
        <v>800</v>
      </c>
    </row>
    <row r="103" spans="1:11">
      <c r="A103" s="152" t="s">
        <v>639</v>
      </c>
      <c r="B103" s="153"/>
      <c r="C103" s="153"/>
      <c r="D103" s="153"/>
      <c r="E103" s="153"/>
      <c r="F103" s="153"/>
      <c r="G103" s="154"/>
      <c r="H103" s="127">
        <v>3088744291.8800001</v>
      </c>
      <c r="I103" s="127">
        <v>1607363870.3099999</v>
      </c>
      <c r="J103" s="127">
        <v>1481380421.5699999</v>
      </c>
      <c r="K103" s="128"/>
    </row>
    <row r="104" spans="1:11" ht="15" customHeight="1">
      <c r="A104" s="159" t="s">
        <v>640</v>
      </c>
      <c r="B104" s="160"/>
      <c r="C104" s="160"/>
      <c r="D104" s="160"/>
      <c r="E104" s="160"/>
      <c r="F104" s="160"/>
      <c r="G104" s="161"/>
      <c r="H104" s="129">
        <v>3088744291.8800001</v>
      </c>
      <c r="I104" s="129">
        <v>0</v>
      </c>
      <c r="J104" s="129">
        <v>3088744291.8800001</v>
      </c>
      <c r="K104" s="130"/>
    </row>
    <row r="105" spans="1:11">
      <c r="A105" s="152" t="s">
        <v>509</v>
      </c>
      <c r="B105" s="153"/>
      <c r="C105" s="153"/>
      <c r="D105" s="153"/>
      <c r="E105" s="153"/>
      <c r="F105" s="153"/>
      <c r="G105" s="154"/>
      <c r="H105" s="127">
        <v>3088744291.8800001</v>
      </c>
      <c r="I105" s="127">
        <v>1607363870.3099999</v>
      </c>
      <c r="J105" s="127">
        <v>1481380421.5699999</v>
      </c>
      <c r="K105" s="128"/>
    </row>
    <row r="106" spans="1:11">
      <c r="A106" s="155" t="s">
        <v>510</v>
      </c>
      <c r="B106" s="156"/>
      <c r="C106" s="156"/>
      <c r="D106" s="156"/>
      <c r="E106" s="156"/>
      <c r="F106" s="156"/>
      <c r="G106" s="157"/>
      <c r="H106" s="132">
        <v>3088744291.8800001</v>
      </c>
      <c r="I106" s="133">
        <v>0</v>
      </c>
      <c r="J106" s="133">
        <v>3088744291.8800001</v>
      </c>
      <c r="K106" s="134"/>
    </row>
    <row r="107" spans="1:11">
      <c r="A107" s="155" t="s">
        <v>382</v>
      </c>
      <c r="B107" s="156"/>
      <c r="C107" s="156"/>
      <c r="D107" s="156"/>
      <c r="E107" s="156"/>
      <c r="F107" s="156"/>
      <c r="G107" s="157"/>
      <c r="H107" s="132">
        <v>3088744291.8800001</v>
      </c>
      <c r="I107" s="133">
        <v>0</v>
      </c>
      <c r="J107" s="133">
        <v>3088744291.8800001</v>
      </c>
      <c r="K107" s="134"/>
    </row>
    <row r="110" spans="1:11">
      <c r="A110" s="158" t="s">
        <v>603</v>
      </c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</row>
    <row r="111" spans="1:11">
      <c r="A111" s="158" t="s">
        <v>920</v>
      </c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</row>
    <row r="112" spans="1:11">
      <c r="A112" s="120" t="s">
        <v>355</v>
      </c>
      <c r="B112" s="120" t="s">
        <v>764</v>
      </c>
      <c r="C112" s="120" t="s">
        <v>356</v>
      </c>
      <c r="D112" s="120" t="s">
        <v>357</v>
      </c>
      <c r="E112" s="120" t="s">
        <v>358</v>
      </c>
      <c r="F112" s="120" t="s">
        <v>359</v>
      </c>
      <c r="G112" s="120" t="s">
        <v>360</v>
      </c>
      <c r="H112" s="120" t="s">
        <v>361</v>
      </c>
      <c r="I112" s="120" t="s">
        <v>362</v>
      </c>
      <c r="J112" s="120" t="s">
        <v>363</v>
      </c>
      <c r="K112" s="120" t="s">
        <v>765</v>
      </c>
    </row>
    <row r="113" spans="1:11">
      <c r="A113" s="121"/>
      <c r="B113" s="121"/>
      <c r="C113" s="121"/>
      <c r="D113" s="121" t="s">
        <v>364</v>
      </c>
      <c r="E113" s="121"/>
      <c r="F113" s="121" t="s">
        <v>365</v>
      </c>
      <c r="G113" s="121" t="s">
        <v>366</v>
      </c>
      <c r="H113" s="121" t="s">
        <v>367</v>
      </c>
      <c r="I113" s="121" t="s">
        <v>368</v>
      </c>
      <c r="J113" s="121" t="s">
        <v>367</v>
      </c>
      <c r="K113" s="121"/>
    </row>
    <row r="114" spans="1:11">
      <c r="A114" s="122" t="s">
        <v>369</v>
      </c>
      <c r="B114" s="122" t="s">
        <v>894</v>
      </c>
      <c r="C114" s="122" t="s">
        <v>513</v>
      </c>
      <c r="D114" s="122"/>
      <c r="E114" s="123" t="s">
        <v>514</v>
      </c>
      <c r="F114" s="124" t="s">
        <v>272</v>
      </c>
      <c r="G114" s="125">
        <v>3</v>
      </c>
      <c r="H114" s="126">
        <v>10568395781</v>
      </c>
      <c r="I114" s="126">
        <v>1109681556.9000001</v>
      </c>
      <c r="J114" s="126">
        <v>9458714224.1000004</v>
      </c>
      <c r="K114" s="124" t="s">
        <v>922</v>
      </c>
    </row>
    <row r="115" spans="1:11">
      <c r="A115" s="152" t="s">
        <v>641</v>
      </c>
      <c r="B115" s="153"/>
      <c r="C115" s="153"/>
      <c r="D115" s="153"/>
      <c r="E115" s="153"/>
      <c r="F115" s="153"/>
      <c r="G115" s="154"/>
      <c r="H115" s="127">
        <v>10568395781</v>
      </c>
      <c r="I115" s="127">
        <v>1109681556.9000001</v>
      </c>
      <c r="J115" s="127">
        <v>9458714224.1000004</v>
      </c>
      <c r="K115" s="128"/>
    </row>
    <row r="116" spans="1:11" ht="15" customHeight="1">
      <c r="A116" s="159" t="s">
        <v>642</v>
      </c>
      <c r="B116" s="160"/>
      <c r="C116" s="160"/>
      <c r="D116" s="160"/>
      <c r="E116" s="160"/>
      <c r="F116" s="160"/>
      <c r="G116" s="161"/>
      <c r="H116" s="129">
        <v>10568395781</v>
      </c>
      <c r="I116" s="129">
        <v>0</v>
      </c>
      <c r="J116" s="129">
        <v>10568395781</v>
      </c>
      <c r="K116" s="130"/>
    </row>
    <row r="117" spans="1:11">
      <c r="A117" s="122" t="s">
        <v>369</v>
      </c>
      <c r="B117" s="122" t="s">
        <v>895</v>
      </c>
      <c r="C117" s="122" t="s">
        <v>517</v>
      </c>
      <c r="D117" s="122"/>
      <c r="E117" s="123" t="s">
        <v>518</v>
      </c>
      <c r="F117" s="124" t="s">
        <v>258</v>
      </c>
      <c r="G117" s="125">
        <v>3</v>
      </c>
      <c r="H117" s="126">
        <v>2356017447.2600002</v>
      </c>
      <c r="I117" s="126">
        <v>1472729524.1400001</v>
      </c>
      <c r="J117" s="126">
        <v>883287923.12</v>
      </c>
      <c r="K117" s="124" t="s">
        <v>922</v>
      </c>
    </row>
    <row r="118" spans="1:11">
      <c r="A118" s="152" t="s">
        <v>643</v>
      </c>
      <c r="B118" s="153"/>
      <c r="C118" s="153"/>
      <c r="D118" s="153"/>
      <c r="E118" s="153"/>
      <c r="F118" s="153"/>
      <c r="G118" s="154"/>
      <c r="H118" s="127">
        <v>2356017447.2600002</v>
      </c>
      <c r="I118" s="127">
        <v>1472729524.1400001</v>
      </c>
      <c r="J118" s="127">
        <v>883287923.12</v>
      </c>
      <c r="K118" s="128"/>
    </row>
    <row r="119" spans="1:11" ht="15" customHeight="1">
      <c r="A119" s="159" t="s">
        <v>644</v>
      </c>
      <c r="B119" s="160"/>
      <c r="C119" s="160"/>
      <c r="D119" s="160"/>
      <c r="E119" s="160"/>
      <c r="F119" s="160"/>
      <c r="G119" s="161"/>
      <c r="H119" s="129">
        <v>2356017447.2600002</v>
      </c>
      <c r="I119" s="129">
        <v>0</v>
      </c>
      <c r="J119" s="129">
        <v>2356017447.2600002</v>
      </c>
      <c r="K119" s="130"/>
    </row>
    <row r="120" spans="1:11">
      <c r="A120" s="122" t="s">
        <v>369</v>
      </c>
      <c r="B120" s="122" t="s">
        <v>896</v>
      </c>
      <c r="C120" s="122" t="s">
        <v>515</v>
      </c>
      <c r="D120" s="122"/>
      <c r="E120" s="123" t="s">
        <v>516</v>
      </c>
      <c r="F120" s="124" t="s">
        <v>267</v>
      </c>
      <c r="G120" s="125">
        <v>3</v>
      </c>
      <c r="H120" s="126">
        <v>238188046.41</v>
      </c>
      <c r="I120" s="126">
        <v>159176730.03999999</v>
      </c>
      <c r="J120" s="126">
        <v>79011316.370000005</v>
      </c>
      <c r="K120" s="124" t="s">
        <v>922</v>
      </c>
    </row>
    <row r="121" spans="1:11">
      <c r="A121" s="152" t="s">
        <v>645</v>
      </c>
      <c r="B121" s="153"/>
      <c r="C121" s="153"/>
      <c r="D121" s="153"/>
      <c r="E121" s="153"/>
      <c r="F121" s="153"/>
      <c r="G121" s="154"/>
      <c r="H121" s="127">
        <v>238188046.41</v>
      </c>
      <c r="I121" s="127">
        <v>159176730.03999999</v>
      </c>
      <c r="J121" s="127">
        <v>79011316.370000005</v>
      </c>
      <c r="K121" s="128"/>
    </row>
    <row r="122" spans="1:11" ht="15" customHeight="1">
      <c r="A122" s="159" t="s">
        <v>646</v>
      </c>
      <c r="B122" s="160"/>
      <c r="C122" s="160"/>
      <c r="D122" s="160"/>
      <c r="E122" s="160"/>
      <c r="F122" s="160"/>
      <c r="G122" s="161"/>
      <c r="H122" s="129">
        <v>238188046.41</v>
      </c>
      <c r="I122" s="129">
        <v>0</v>
      </c>
      <c r="J122" s="129">
        <v>238188046.41</v>
      </c>
      <c r="K122" s="130"/>
    </row>
    <row r="123" spans="1:11">
      <c r="A123" s="152" t="s">
        <v>509</v>
      </c>
      <c r="B123" s="153"/>
      <c r="C123" s="153"/>
      <c r="D123" s="153"/>
      <c r="E123" s="153"/>
      <c r="F123" s="153"/>
      <c r="G123" s="154"/>
      <c r="H123" s="127">
        <v>13162601274.67</v>
      </c>
      <c r="I123" s="127">
        <v>2741587811.0799999</v>
      </c>
      <c r="J123" s="127">
        <v>10421013463.59</v>
      </c>
      <c r="K123" s="128"/>
    </row>
    <row r="124" spans="1:11">
      <c r="A124" s="155" t="s">
        <v>510</v>
      </c>
      <c r="B124" s="156"/>
      <c r="C124" s="156"/>
      <c r="D124" s="156"/>
      <c r="E124" s="156"/>
      <c r="F124" s="156"/>
      <c r="G124" s="157"/>
      <c r="H124" s="132">
        <v>13162601274.67</v>
      </c>
      <c r="I124" s="133">
        <v>0</v>
      </c>
      <c r="J124" s="133">
        <v>13162601274.67</v>
      </c>
      <c r="K124" s="134"/>
    </row>
    <row r="125" spans="1:11">
      <c r="A125" s="155" t="s">
        <v>382</v>
      </c>
      <c r="B125" s="156"/>
      <c r="C125" s="156"/>
      <c r="D125" s="156"/>
      <c r="E125" s="156"/>
      <c r="F125" s="156"/>
      <c r="G125" s="157"/>
      <c r="H125" s="132">
        <v>13162601274.67</v>
      </c>
      <c r="I125" s="133">
        <v>0</v>
      </c>
      <c r="J125" s="133">
        <v>13162601274.67</v>
      </c>
      <c r="K125" s="134"/>
    </row>
    <row r="128" spans="1:11">
      <c r="A128" s="158" t="s">
        <v>606</v>
      </c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</row>
    <row r="129" spans="1:11">
      <c r="A129" s="158" t="s">
        <v>920</v>
      </c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</row>
    <row r="130" spans="1:11">
      <c r="A130" s="120" t="s">
        <v>355</v>
      </c>
      <c r="B130" s="120" t="s">
        <v>764</v>
      </c>
      <c r="C130" s="120" t="s">
        <v>356</v>
      </c>
      <c r="D130" s="120" t="s">
        <v>357</v>
      </c>
      <c r="E130" s="120" t="s">
        <v>358</v>
      </c>
      <c r="F130" s="120" t="s">
        <v>359</v>
      </c>
      <c r="G130" s="120" t="s">
        <v>360</v>
      </c>
      <c r="H130" s="120" t="s">
        <v>361</v>
      </c>
      <c r="I130" s="120" t="s">
        <v>362</v>
      </c>
      <c r="J130" s="120" t="s">
        <v>363</v>
      </c>
      <c r="K130" s="120" t="s">
        <v>765</v>
      </c>
    </row>
    <row r="131" spans="1:11">
      <c r="A131" s="121"/>
      <c r="B131" s="121"/>
      <c r="C131" s="121"/>
      <c r="D131" s="121" t="s">
        <v>364</v>
      </c>
      <c r="E131" s="121"/>
      <c r="F131" s="121" t="s">
        <v>365</v>
      </c>
      <c r="G131" s="121" t="s">
        <v>366</v>
      </c>
      <c r="H131" s="121" t="s">
        <v>367</v>
      </c>
      <c r="I131" s="121" t="s">
        <v>368</v>
      </c>
      <c r="J131" s="121" t="s">
        <v>367</v>
      </c>
      <c r="K131" s="121"/>
    </row>
    <row r="132" spans="1:11">
      <c r="A132" s="122" t="s">
        <v>369</v>
      </c>
      <c r="B132" s="122" t="s">
        <v>897</v>
      </c>
      <c r="C132" s="122" t="s">
        <v>519</v>
      </c>
      <c r="D132" s="122"/>
      <c r="E132" s="123" t="s">
        <v>520</v>
      </c>
      <c r="F132" s="124" t="s">
        <v>268</v>
      </c>
      <c r="G132" s="125">
        <v>3</v>
      </c>
      <c r="H132" s="126">
        <v>6883138492.5299997</v>
      </c>
      <c r="I132" s="126">
        <v>1859581555.05</v>
      </c>
      <c r="J132" s="126">
        <v>5023556937.4799995</v>
      </c>
      <c r="K132" s="124" t="s">
        <v>808</v>
      </c>
    </row>
    <row r="133" spans="1:11">
      <c r="A133" s="152" t="s">
        <v>647</v>
      </c>
      <c r="B133" s="153"/>
      <c r="C133" s="153"/>
      <c r="D133" s="153"/>
      <c r="E133" s="153"/>
      <c r="F133" s="153"/>
      <c r="G133" s="154"/>
      <c r="H133" s="127">
        <v>6883138492.5299997</v>
      </c>
      <c r="I133" s="127">
        <v>1859581555.05</v>
      </c>
      <c r="J133" s="127">
        <v>5023556937.4799995</v>
      </c>
      <c r="K133" s="128"/>
    </row>
    <row r="134" spans="1:11" ht="15" customHeight="1">
      <c r="A134" s="159" t="s">
        <v>648</v>
      </c>
      <c r="B134" s="160"/>
      <c r="C134" s="160"/>
      <c r="D134" s="160"/>
      <c r="E134" s="160"/>
      <c r="F134" s="160"/>
      <c r="G134" s="161"/>
      <c r="H134" s="129">
        <v>6883138492.5299997</v>
      </c>
      <c r="I134" s="129">
        <v>0</v>
      </c>
      <c r="J134" s="129">
        <v>6883138492.5299997</v>
      </c>
      <c r="K134" s="130"/>
    </row>
    <row r="135" spans="1:11">
      <c r="A135" s="152" t="s">
        <v>509</v>
      </c>
      <c r="B135" s="153"/>
      <c r="C135" s="153"/>
      <c r="D135" s="153"/>
      <c r="E135" s="153"/>
      <c r="F135" s="153"/>
      <c r="G135" s="154"/>
      <c r="H135" s="127">
        <v>6883138492.5299997</v>
      </c>
      <c r="I135" s="127">
        <v>1859581555.05</v>
      </c>
      <c r="J135" s="127">
        <v>5023556937.4799995</v>
      </c>
      <c r="K135" s="128"/>
    </row>
    <row r="136" spans="1:11">
      <c r="A136" s="155" t="s">
        <v>510</v>
      </c>
      <c r="B136" s="156"/>
      <c r="C136" s="156"/>
      <c r="D136" s="156"/>
      <c r="E136" s="156"/>
      <c r="F136" s="156"/>
      <c r="G136" s="157"/>
      <c r="H136" s="132">
        <v>6883138492.5299997</v>
      </c>
      <c r="I136" s="133">
        <v>0</v>
      </c>
      <c r="J136" s="133">
        <v>6883138492.5299997</v>
      </c>
      <c r="K136" s="134"/>
    </row>
    <row r="137" spans="1:11">
      <c r="A137" s="155" t="s">
        <v>382</v>
      </c>
      <c r="B137" s="156"/>
      <c r="C137" s="156"/>
      <c r="D137" s="156"/>
      <c r="E137" s="156"/>
      <c r="F137" s="156"/>
      <c r="G137" s="157"/>
      <c r="H137" s="132">
        <v>6883138492.5299997</v>
      </c>
      <c r="I137" s="133">
        <v>0</v>
      </c>
      <c r="J137" s="133">
        <v>6883138492.5299997</v>
      </c>
      <c r="K137" s="134"/>
    </row>
    <row r="140" spans="1:11">
      <c r="A140" s="158" t="s">
        <v>612</v>
      </c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</row>
    <row r="141" spans="1:11">
      <c r="A141" s="158" t="s">
        <v>920</v>
      </c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</row>
    <row r="142" spans="1:11">
      <c r="A142" s="120" t="s">
        <v>355</v>
      </c>
      <c r="B142" s="120" t="s">
        <v>764</v>
      </c>
      <c r="C142" s="120" t="s">
        <v>356</v>
      </c>
      <c r="D142" s="120" t="s">
        <v>357</v>
      </c>
      <c r="E142" s="120" t="s">
        <v>358</v>
      </c>
      <c r="F142" s="120" t="s">
        <v>359</v>
      </c>
      <c r="G142" s="120" t="s">
        <v>360</v>
      </c>
      <c r="H142" s="120" t="s">
        <v>361</v>
      </c>
      <c r="I142" s="120" t="s">
        <v>362</v>
      </c>
      <c r="J142" s="120" t="s">
        <v>363</v>
      </c>
      <c r="K142" s="120" t="s">
        <v>765</v>
      </c>
    </row>
    <row r="143" spans="1:11">
      <c r="A143" s="121"/>
      <c r="B143" s="121"/>
      <c r="C143" s="121"/>
      <c r="D143" s="121" t="s">
        <v>364</v>
      </c>
      <c r="E143" s="121"/>
      <c r="F143" s="121" t="s">
        <v>365</v>
      </c>
      <c r="G143" s="121" t="s">
        <v>366</v>
      </c>
      <c r="H143" s="121" t="s">
        <v>367</v>
      </c>
      <c r="I143" s="121" t="s">
        <v>368</v>
      </c>
      <c r="J143" s="121" t="s">
        <v>367</v>
      </c>
      <c r="K143" s="121"/>
    </row>
    <row r="144" spans="1:11">
      <c r="A144" s="122" t="s">
        <v>369</v>
      </c>
      <c r="B144" s="122" t="s">
        <v>898</v>
      </c>
      <c r="C144" s="122" t="s">
        <v>521</v>
      </c>
      <c r="D144" s="122"/>
      <c r="E144" s="123" t="s">
        <v>522</v>
      </c>
      <c r="F144" s="124" t="s">
        <v>269</v>
      </c>
      <c r="G144" s="125">
        <v>3</v>
      </c>
      <c r="H144" s="126">
        <v>5986608927.25</v>
      </c>
      <c r="I144" s="126">
        <v>1682584327.9200001</v>
      </c>
      <c r="J144" s="126">
        <v>4304024599.3299999</v>
      </c>
      <c r="K144" s="124" t="s">
        <v>874</v>
      </c>
    </row>
    <row r="145" spans="1:11">
      <c r="A145" s="152" t="s">
        <v>649</v>
      </c>
      <c r="B145" s="153"/>
      <c r="C145" s="153"/>
      <c r="D145" s="153"/>
      <c r="E145" s="153"/>
      <c r="F145" s="153"/>
      <c r="G145" s="154"/>
      <c r="H145" s="127">
        <v>5986608927.25</v>
      </c>
      <c r="I145" s="127">
        <v>1682584327.9200001</v>
      </c>
      <c r="J145" s="127">
        <v>4304024599.3299999</v>
      </c>
      <c r="K145" s="128"/>
    </row>
    <row r="146" spans="1:11" ht="15" customHeight="1">
      <c r="A146" s="159" t="s">
        <v>650</v>
      </c>
      <c r="B146" s="160"/>
      <c r="C146" s="160"/>
      <c r="D146" s="160"/>
      <c r="E146" s="160"/>
      <c r="F146" s="160"/>
      <c r="G146" s="161"/>
      <c r="H146" s="129">
        <v>5986608927.25</v>
      </c>
      <c r="I146" s="129">
        <v>0</v>
      </c>
      <c r="J146" s="129">
        <v>5986608927.25</v>
      </c>
      <c r="K146" s="130"/>
    </row>
    <row r="147" spans="1:11">
      <c r="A147" s="152" t="s">
        <v>509</v>
      </c>
      <c r="B147" s="153"/>
      <c r="C147" s="153"/>
      <c r="D147" s="153"/>
      <c r="E147" s="153"/>
      <c r="F147" s="153"/>
      <c r="G147" s="154"/>
      <c r="H147" s="127">
        <v>5986608927.25</v>
      </c>
      <c r="I147" s="127">
        <v>1682584327.9200001</v>
      </c>
      <c r="J147" s="127">
        <v>4304024599.3299999</v>
      </c>
      <c r="K147" s="128"/>
    </row>
    <row r="148" spans="1:11">
      <c r="A148" s="155" t="s">
        <v>510</v>
      </c>
      <c r="B148" s="156"/>
      <c r="C148" s="156"/>
      <c r="D148" s="156"/>
      <c r="E148" s="156"/>
      <c r="F148" s="156"/>
      <c r="G148" s="157"/>
      <c r="H148" s="132">
        <v>5986608927.25</v>
      </c>
      <c r="I148" s="133">
        <v>0</v>
      </c>
      <c r="J148" s="133">
        <v>5986608927.25</v>
      </c>
      <c r="K148" s="134"/>
    </row>
    <row r="149" spans="1:11">
      <c r="A149" s="155" t="s">
        <v>382</v>
      </c>
      <c r="B149" s="156"/>
      <c r="C149" s="156"/>
      <c r="D149" s="156"/>
      <c r="E149" s="156"/>
      <c r="F149" s="156"/>
      <c r="G149" s="157"/>
      <c r="H149" s="132">
        <v>5986608927.25</v>
      </c>
      <c r="I149" s="133">
        <v>0</v>
      </c>
      <c r="J149" s="133">
        <v>5986608927.25</v>
      </c>
      <c r="K149" s="134"/>
    </row>
    <row r="152" spans="1:11">
      <c r="A152" s="158" t="s">
        <v>615</v>
      </c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</row>
    <row r="153" spans="1:11">
      <c r="A153" s="158" t="s">
        <v>920</v>
      </c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</row>
    <row r="154" spans="1:11">
      <c r="A154" s="120" t="s">
        <v>355</v>
      </c>
      <c r="B154" s="120" t="s">
        <v>764</v>
      </c>
      <c r="C154" s="120" t="s">
        <v>356</v>
      </c>
      <c r="D154" s="120" t="s">
        <v>357</v>
      </c>
      <c r="E154" s="120" t="s">
        <v>358</v>
      </c>
      <c r="F154" s="120" t="s">
        <v>359</v>
      </c>
      <c r="G154" s="120" t="s">
        <v>360</v>
      </c>
      <c r="H154" s="120" t="s">
        <v>361</v>
      </c>
      <c r="I154" s="120" t="s">
        <v>362</v>
      </c>
      <c r="J154" s="120" t="s">
        <v>363</v>
      </c>
      <c r="K154" s="120" t="s">
        <v>765</v>
      </c>
    </row>
    <row r="155" spans="1:11">
      <c r="A155" s="121"/>
      <c r="B155" s="121"/>
      <c r="C155" s="121"/>
      <c r="D155" s="121" t="s">
        <v>364</v>
      </c>
      <c r="E155" s="121"/>
      <c r="F155" s="121" t="s">
        <v>365</v>
      </c>
      <c r="G155" s="121" t="s">
        <v>366</v>
      </c>
      <c r="H155" s="121" t="s">
        <v>367</v>
      </c>
      <c r="I155" s="121" t="s">
        <v>368</v>
      </c>
      <c r="J155" s="121" t="s">
        <v>367</v>
      </c>
      <c r="K155" s="121"/>
    </row>
    <row r="156" spans="1:11">
      <c r="A156" s="122" t="s">
        <v>369</v>
      </c>
      <c r="B156" s="122" t="s">
        <v>899</v>
      </c>
      <c r="C156" s="122" t="s">
        <v>523</v>
      </c>
      <c r="D156" s="122"/>
      <c r="E156" s="123" t="s">
        <v>524</v>
      </c>
      <c r="F156" s="124" t="s">
        <v>263</v>
      </c>
      <c r="G156" s="125">
        <v>3</v>
      </c>
      <c r="H156" s="126">
        <v>3446012503.6700001</v>
      </c>
      <c r="I156" s="126">
        <v>1626826261.25</v>
      </c>
      <c r="J156" s="126">
        <v>1819186242.4200001</v>
      </c>
      <c r="K156" s="124" t="s">
        <v>818</v>
      </c>
    </row>
    <row r="157" spans="1:11">
      <c r="A157" s="152" t="s">
        <v>651</v>
      </c>
      <c r="B157" s="153"/>
      <c r="C157" s="153"/>
      <c r="D157" s="153"/>
      <c r="E157" s="153"/>
      <c r="F157" s="153"/>
      <c r="G157" s="154"/>
      <c r="H157" s="127">
        <v>3446012503.6700001</v>
      </c>
      <c r="I157" s="127">
        <v>1626826261.25</v>
      </c>
      <c r="J157" s="127">
        <v>1819186242.4200001</v>
      </c>
      <c r="K157" s="128"/>
    </row>
    <row r="158" spans="1:11" ht="15" customHeight="1">
      <c r="A158" s="159" t="s">
        <v>652</v>
      </c>
      <c r="B158" s="160"/>
      <c r="C158" s="160"/>
      <c r="D158" s="160"/>
      <c r="E158" s="160"/>
      <c r="F158" s="160"/>
      <c r="G158" s="161"/>
      <c r="H158" s="129">
        <v>3446012503.6700001</v>
      </c>
      <c r="I158" s="129">
        <v>0</v>
      </c>
      <c r="J158" s="129">
        <v>3446012503.6700001</v>
      </c>
      <c r="K158" s="130"/>
    </row>
    <row r="159" spans="1:11">
      <c r="A159" s="152" t="s">
        <v>509</v>
      </c>
      <c r="B159" s="153"/>
      <c r="C159" s="153"/>
      <c r="D159" s="153"/>
      <c r="E159" s="153"/>
      <c r="F159" s="153"/>
      <c r="G159" s="154"/>
      <c r="H159" s="127">
        <v>3446012503.6700001</v>
      </c>
      <c r="I159" s="127">
        <v>1626826261.25</v>
      </c>
      <c r="J159" s="127">
        <v>1819186242.4200001</v>
      </c>
      <c r="K159" s="128"/>
    </row>
    <row r="160" spans="1:11">
      <c r="A160" s="155" t="s">
        <v>510</v>
      </c>
      <c r="B160" s="156"/>
      <c r="C160" s="156"/>
      <c r="D160" s="156"/>
      <c r="E160" s="156"/>
      <c r="F160" s="156"/>
      <c r="G160" s="157"/>
      <c r="H160" s="132">
        <v>3446012503.6700001</v>
      </c>
      <c r="I160" s="133">
        <v>0</v>
      </c>
      <c r="J160" s="133">
        <v>3446012503.6700001</v>
      </c>
      <c r="K160" s="134"/>
    </row>
    <row r="161" spans="1:11">
      <c r="A161" s="155" t="s">
        <v>382</v>
      </c>
      <c r="B161" s="156"/>
      <c r="C161" s="156"/>
      <c r="D161" s="156"/>
      <c r="E161" s="156"/>
      <c r="F161" s="156"/>
      <c r="G161" s="157"/>
      <c r="H161" s="132">
        <v>3446012503.6700001</v>
      </c>
      <c r="I161" s="133">
        <v>0</v>
      </c>
      <c r="J161" s="133">
        <v>3446012503.6700001</v>
      </c>
      <c r="K161" s="134"/>
    </row>
    <row r="164" spans="1:11">
      <c r="A164" s="158" t="s">
        <v>619</v>
      </c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</row>
    <row r="165" spans="1:11">
      <c r="A165" s="158" t="s">
        <v>920</v>
      </c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</row>
    <row r="166" spans="1:11">
      <c r="A166" s="120" t="s">
        <v>355</v>
      </c>
      <c r="B166" s="120" t="s">
        <v>764</v>
      </c>
      <c r="C166" s="120" t="s">
        <v>356</v>
      </c>
      <c r="D166" s="120" t="s">
        <v>357</v>
      </c>
      <c r="E166" s="120" t="s">
        <v>358</v>
      </c>
      <c r="F166" s="120" t="s">
        <v>359</v>
      </c>
      <c r="G166" s="120" t="s">
        <v>360</v>
      </c>
      <c r="H166" s="120" t="s">
        <v>361</v>
      </c>
      <c r="I166" s="120" t="s">
        <v>362</v>
      </c>
      <c r="J166" s="120" t="s">
        <v>363</v>
      </c>
      <c r="K166" s="120" t="s">
        <v>765</v>
      </c>
    </row>
    <row r="167" spans="1:11">
      <c r="A167" s="121"/>
      <c r="B167" s="121"/>
      <c r="C167" s="121"/>
      <c r="D167" s="121" t="s">
        <v>364</v>
      </c>
      <c r="E167" s="121"/>
      <c r="F167" s="121" t="s">
        <v>365</v>
      </c>
      <c r="G167" s="121" t="s">
        <v>366</v>
      </c>
      <c r="H167" s="121" t="s">
        <v>367</v>
      </c>
      <c r="I167" s="121" t="s">
        <v>368</v>
      </c>
      <c r="J167" s="121" t="s">
        <v>367</v>
      </c>
      <c r="K167" s="121"/>
    </row>
    <row r="168" spans="1:11">
      <c r="A168" s="122" t="s">
        <v>369</v>
      </c>
      <c r="B168" s="122" t="s">
        <v>900</v>
      </c>
      <c r="C168" s="122" t="s">
        <v>525</v>
      </c>
      <c r="D168" s="122"/>
      <c r="E168" s="123" t="s">
        <v>526</v>
      </c>
      <c r="F168" s="124" t="s">
        <v>257</v>
      </c>
      <c r="G168" s="125">
        <v>3</v>
      </c>
      <c r="H168" s="126">
        <v>8836489907.7000008</v>
      </c>
      <c r="I168" s="126">
        <v>927831440.34000003</v>
      </c>
      <c r="J168" s="126">
        <v>7908658467.3599997</v>
      </c>
      <c r="K168" s="124" t="s">
        <v>823</v>
      </c>
    </row>
    <row r="169" spans="1:11">
      <c r="A169" s="152" t="s">
        <v>653</v>
      </c>
      <c r="B169" s="153"/>
      <c r="C169" s="153"/>
      <c r="D169" s="153"/>
      <c r="E169" s="153"/>
      <c r="F169" s="153"/>
      <c r="G169" s="154"/>
      <c r="H169" s="127">
        <v>8836489907.7000008</v>
      </c>
      <c r="I169" s="127">
        <v>927831440.34000003</v>
      </c>
      <c r="J169" s="127">
        <v>7908658467.3599997</v>
      </c>
      <c r="K169" s="128"/>
    </row>
    <row r="170" spans="1:11" ht="15" customHeight="1">
      <c r="A170" s="159" t="s">
        <v>654</v>
      </c>
      <c r="B170" s="160"/>
      <c r="C170" s="160"/>
      <c r="D170" s="160"/>
      <c r="E170" s="160"/>
      <c r="F170" s="160"/>
      <c r="G170" s="161"/>
      <c r="H170" s="129">
        <v>8836489907.7000008</v>
      </c>
      <c r="I170" s="129">
        <v>0</v>
      </c>
      <c r="J170" s="129">
        <v>8836489907.7000008</v>
      </c>
      <c r="K170" s="130"/>
    </row>
    <row r="171" spans="1:11">
      <c r="A171" s="152" t="s">
        <v>509</v>
      </c>
      <c r="B171" s="153"/>
      <c r="C171" s="153"/>
      <c r="D171" s="153"/>
      <c r="E171" s="153"/>
      <c r="F171" s="153"/>
      <c r="G171" s="154"/>
      <c r="H171" s="127">
        <v>8836489907.7000008</v>
      </c>
      <c r="I171" s="127">
        <v>927831440.34000003</v>
      </c>
      <c r="J171" s="127">
        <v>7908658467.3599997</v>
      </c>
      <c r="K171" s="128"/>
    </row>
    <row r="172" spans="1:11">
      <c r="A172" s="155" t="s">
        <v>510</v>
      </c>
      <c r="B172" s="156"/>
      <c r="C172" s="156"/>
      <c r="D172" s="156"/>
      <c r="E172" s="156"/>
      <c r="F172" s="156"/>
      <c r="G172" s="157"/>
      <c r="H172" s="132">
        <v>8836489907.7000008</v>
      </c>
      <c r="I172" s="133">
        <v>0</v>
      </c>
      <c r="J172" s="133">
        <v>8836489907.7000008</v>
      </c>
      <c r="K172" s="134"/>
    </row>
    <row r="173" spans="1:11">
      <c r="A173" s="155" t="s">
        <v>382</v>
      </c>
      <c r="B173" s="156"/>
      <c r="C173" s="156"/>
      <c r="D173" s="156"/>
      <c r="E173" s="156"/>
      <c r="F173" s="156"/>
      <c r="G173" s="157"/>
      <c r="H173" s="132">
        <v>8836489907.7000008</v>
      </c>
      <c r="I173" s="133">
        <v>0</v>
      </c>
      <c r="J173" s="133">
        <v>8836489907.7000008</v>
      </c>
      <c r="K173" s="134"/>
    </row>
    <row r="176" spans="1:11">
      <c r="A176" s="158" t="s">
        <v>622</v>
      </c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</row>
    <row r="177" spans="1:11">
      <c r="A177" s="158" t="s">
        <v>920</v>
      </c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</row>
    <row r="178" spans="1:11">
      <c r="A178" s="120" t="s">
        <v>355</v>
      </c>
      <c r="B178" s="120" t="s">
        <v>764</v>
      </c>
      <c r="C178" s="120" t="s">
        <v>356</v>
      </c>
      <c r="D178" s="120" t="s">
        <v>357</v>
      </c>
      <c r="E178" s="120" t="s">
        <v>358</v>
      </c>
      <c r="F178" s="120" t="s">
        <v>359</v>
      </c>
      <c r="G178" s="120" t="s">
        <v>360</v>
      </c>
      <c r="H178" s="120" t="s">
        <v>361</v>
      </c>
      <c r="I178" s="120" t="s">
        <v>362</v>
      </c>
      <c r="J178" s="120" t="s">
        <v>363</v>
      </c>
      <c r="K178" s="120" t="s">
        <v>765</v>
      </c>
    </row>
    <row r="179" spans="1:11">
      <c r="A179" s="121"/>
      <c r="B179" s="121"/>
      <c r="C179" s="121"/>
      <c r="D179" s="121" t="s">
        <v>364</v>
      </c>
      <c r="E179" s="121"/>
      <c r="F179" s="121" t="s">
        <v>365</v>
      </c>
      <c r="G179" s="121" t="s">
        <v>366</v>
      </c>
      <c r="H179" s="121" t="s">
        <v>367</v>
      </c>
      <c r="I179" s="121" t="s">
        <v>368</v>
      </c>
      <c r="J179" s="121" t="s">
        <v>367</v>
      </c>
      <c r="K179" s="121"/>
    </row>
    <row r="180" spans="1:11">
      <c r="A180" s="122" t="s">
        <v>369</v>
      </c>
      <c r="B180" s="122" t="s">
        <v>901</v>
      </c>
      <c r="C180" s="122" t="s">
        <v>527</v>
      </c>
      <c r="D180" s="122"/>
      <c r="E180" s="123" t="s">
        <v>528</v>
      </c>
      <c r="F180" s="124" t="s">
        <v>270</v>
      </c>
      <c r="G180" s="125">
        <v>3</v>
      </c>
      <c r="H180" s="126">
        <v>5123986391</v>
      </c>
      <c r="I180" s="126">
        <v>2138832314.0699999</v>
      </c>
      <c r="J180" s="126">
        <v>2985154076.9299998</v>
      </c>
      <c r="K180" s="124" t="s">
        <v>831</v>
      </c>
    </row>
    <row r="181" spans="1:11">
      <c r="A181" s="152" t="s">
        <v>655</v>
      </c>
      <c r="B181" s="153"/>
      <c r="C181" s="153"/>
      <c r="D181" s="153"/>
      <c r="E181" s="153"/>
      <c r="F181" s="153"/>
      <c r="G181" s="154"/>
      <c r="H181" s="127">
        <v>5123986391</v>
      </c>
      <c r="I181" s="127">
        <v>2138832314.0699999</v>
      </c>
      <c r="J181" s="127">
        <v>2985154076.9299998</v>
      </c>
      <c r="K181" s="128"/>
    </row>
    <row r="182" spans="1:11" ht="15" customHeight="1">
      <c r="A182" s="159" t="s">
        <v>656</v>
      </c>
      <c r="B182" s="160"/>
      <c r="C182" s="160"/>
      <c r="D182" s="160"/>
      <c r="E182" s="160"/>
      <c r="F182" s="160"/>
      <c r="G182" s="161"/>
      <c r="H182" s="129">
        <v>5123986391</v>
      </c>
      <c r="I182" s="129">
        <v>0</v>
      </c>
      <c r="J182" s="129">
        <v>5123986391</v>
      </c>
      <c r="K182" s="130"/>
    </row>
    <row r="183" spans="1:11">
      <c r="A183" s="152" t="s">
        <v>509</v>
      </c>
      <c r="B183" s="153"/>
      <c r="C183" s="153"/>
      <c r="D183" s="153"/>
      <c r="E183" s="153"/>
      <c r="F183" s="153"/>
      <c r="G183" s="154"/>
      <c r="H183" s="127">
        <v>5123986391</v>
      </c>
      <c r="I183" s="127">
        <v>2138832314.0699999</v>
      </c>
      <c r="J183" s="127">
        <v>2985154076.9299998</v>
      </c>
      <c r="K183" s="128"/>
    </row>
    <row r="184" spans="1:11">
      <c r="A184" s="155" t="s">
        <v>510</v>
      </c>
      <c r="B184" s="156"/>
      <c r="C184" s="156"/>
      <c r="D184" s="156"/>
      <c r="E184" s="156"/>
      <c r="F184" s="156"/>
      <c r="G184" s="157"/>
      <c r="H184" s="132">
        <v>5123986391</v>
      </c>
      <c r="I184" s="133">
        <v>0</v>
      </c>
      <c r="J184" s="133">
        <v>5123986391</v>
      </c>
      <c r="K184" s="134"/>
    </row>
    <row r="185" spans="1:11">
      <c r="A185" s="155" t="s">
        <v>382</v>
      </c>
      <c r="B185" s="156"/>
      <c r="C185" s="156"/>
      <c r="D185" s="156"/>
      <c r="E185" s="156"/>
      <c r="F185" s="156"/>
      <c r="G185" s="157"/>
      <c r="H185" s="132">
        <v>5123986391</v>
      </c>
      <c r="I185" s="133">
        <v>0</v>
      </c>
      <c r="J185" s="133">
        <v>5123986391</v>
      </c>
      <c r="K185" s="134"/>
    </row>
    <row r="188" spans="1:11">
      <c r="A188" s="158" t="s">
        <v>687</v>
      </c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</row>
    <row r="189" spans="1:11">
      <c r="A189" s="158" t="s">
        <v>920</v>
      </c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</row>
    <row r="190" spans="1:11">
      <c r="A190" s="120" t="s">
        <v>355</v>
      </c>
      <c r="B190" s="120" t="s">
        <v>764</v>
      </c>
      <c r="C190" s="120" t="s">
        <v>356</v>
      </c>
      <c r="D190" s="120" t="s">
        <v>357</v>
      </c>
      <c r="E190" s="120" t="s">
        <v>358</v>
      </c>
      <c r="F190" s="120" t="s">
        <v>359</v>
      </c>
      <c r="G190" s="120" t="s">
        <v>360</v>
      </c>
      <c r="H190" s="120" t="s">
        <v>361</v>
      </c>
      <c r="I190" s="120" t="s">
        <v>362</v>
      </c>
      <c r="J190" s="120" t="s">
        <v>363</v>
      </c>
      <c r="K190" s="120" t="s">
        <v>765</v>
      </c>
    </row>
    <row r="191" spans="1:11">
      <c r="A191" s="121"/>
      <c r="B191" s="121"/>
      <c r="C191" s="121"/>
      <c r="D191" s="121" t="s">
        <v>364</v>
      </c>
      <c r="E191" s="121"/>
      <c r="F191" s="121" t="s">
        <v>365</v>
      </c>
      <c r="G191" s="121" t="s">
        <v>366</v>
      </c>
      <c r="H191" s="121" t="s">
        <v>367</v>
      </c>
      <c r="I191" s="121" t="s">
        <v>368</v>
      </c>
      <c r="J191" s="121" t="s">
        <v>367</v>
      </c>
      <c r="K191" s="121"/>
    </row>
    <row r="192" spans="1:11">
      <c r="A192" s="122" t="s">
        <v>369</v>
      </c>
      <c r="B192" s="122" t="s">
        <v>902</v>
      </c>
      <c r="C192" s="122" t="s">
        <v>529</v>
      </c>
      <c r="D192" s="122"/>
      <c r="E192" s="123" t="s">
        <v>530</v>
      </c>
      <c r="F192" s="124" t="s">
        <v>253</v>
      </c>
      <c r="G192" s="125">
        <v>3</v>
      </c>
      <c r="H192" s="126">
        <v>4564582263.54</v>
      </c>
      <c r="I192" s="126">
        <v>2302441841.52</v>
      </c>
      <c r="J192" s="126">
        <v>2262140422.02</v>
      </c>
      <c r="K192" s="124" t="s">
        <v>836</v>
      </c>
    </row>
    <row r="193" spans="1:11">
      <c r="A193" s="152" t="s">
        <v>706</v>
      </c>
      <c r="B193" s="153"/>
      <c r="C193" s="153"/>
      <c r="D193" s="153"/>
      <c r="E193" s="153"/>
      <c r="F193" s="153"/>
      <c r="G193" s="154"/>
      <c r="H193" s="127">
        <v>4564582263.54</v>
      </c>
      <c r="I193" s="127">
        <v>2302441841.52</v>
      </c>
      <c r="J193" s="127">
        <v>2262140422.02</v>
      </c>
      <c r="K193" s="128"/>
    </row>
    <row r="194" spans="1:11" ht="15" customHeight="1">
      <c r="A194" s="159" t="s">
        <v>707</v>
      </c>
      <c r="B194" s="160"/>
      <c r="C194" s="160"/>
      <c r="D194" s="160"/>
      <c r="E194" s="160"/>
      <c r="F194" s="160"/>
      <c r="G194" s="161"/>
      <c r="H194" s="129">
        <v>4564582263.54</v>
      </c>
      <c r="I194" s="129">
        <v>0</v>
      </c>
      <c r="J194" s="129">
        <v>4564582263.54</v>
      </c>
      <c r="K194" s="130"/>
    </row>
    <row r="195" spans="1:11">
      <c r="A195" s="152" t="s">
        <v>509</v>
      </c>
      <c r="B195" s="153"/>
      <c r="C195" s="153"/>
      <c r="D195" s="153"/>
      <c r="E195" s="153"/>
      <c r="F195" s="153"/>
      <c r="G195" s="154"/>
      <c r="H195" s="127">
        <v>4564582263.54</v>
      </c>
      <c r="I195" s="127">
        <v>2302441841.52</v>
      </c>
      <c r="J195" s="127">
        <v>2262140422.02</v>
      </c>
      <c r="K195" s="128"/>
    </row>
    <row r="196" spans="1:11">
      <c r="A196" s="155" t="s">
        <v>510</v>
      </c>
      <c r="B196" s="156"/>
      <c r="C196" s="156"/>
      <c r="D196" s="156"/>
      <c r="E196" s="156"/>
      <c r="F196" s="156"/>
      <c r="G196" s="157"/>
      <c r="H196" s="132">
        <v>4564582263.54</v>
      </c>
      <c r="I196" s="133">
        <v>0</v>
      </c>
      <c r="J196" s="133">
        <v>4564582263.54</v>
      </c>
      <c r="K196" s="134"/>
    </row>
    <row r="197" spans="1:11">
      <c r="A197" s="155" t="s">
        <v>382</v>
      </c>
      <c r="B197" s="156"/>
      <c r="C197" s="156"/>
      <c r="D197" s="156"/>
      <c r="E197" s="156"/>
      <c r="F197" s="156"/>
      <c r="G197" s="157"/>
      <c r="H197" s="132">
        <v>4564582263.54</v>
      </c>
      <c r="I197" s="133">
        <v>0</v>
      </c>
      <c r="J197" s="133">
        <v>4564582263.54</v>
      </c>
      <c r="K197" s="134"/>
    </row>
    <row r="200" spans="1:11">
      <c r="A200" s="158" t="s">
        <v>690</v>
      </c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</row>
    <row r="201" spans="1:11">
      <c r="A201" s="158" t="s">
        <v>920</v>
      </c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</row>
    <row r="202" spans="1:11">
      <c r="A202" s="120" t="s">
        <v>355</v>
      </c>
      <c r="B202" s="120" t="s">
        <v>764</v>
      </c>
      <c r="C202" s="120" t="s">
        <v>356</v>
      </c>
      <c r="D202" s="120" t="s">
        <v>357</v>
      </c>
      <c r="E202" s="120" t="s">
        <v>358</v>
      </c>
      <c r="F202" s="120" t="s">
        <v>359</v>
      </c>
      <c r="G202" s="120" t="s">
        <v>360</v>
      </c>
      <c r="H202" s="120" t="s">
        <v>361</v>
      </c>
      <c r="I202" s="120" t="s">
        <v>362</v>
      </c>
      <c r="J202" s="120" t="s">
        <v>363</v>
      </c>
      <c r="K202" s="120" t="s">
        <v>765</v>
      </c>
    </row>
    <row r="203" spans="1:11">
      <c r="A203" s="121"/>
      <c r="B203" s="121"/>
      <c r="C203" s="121"/>
      <c r="D203" s="121" t="s">
        <v>364</v>
      </c>
      <c r="E203" s="121"/>
      <c r="F203" s="121" t="s">
        <v>365</v>
      </c>
      <c r="G203" s="121" t="s">
        <v>366</v>
      </c>
      <c r="H203" s="121" t="s">
        <v>367</v>
      </c>
      <c r="I203" s="121" t="s">
        <v>368</v>
      </c>
      <c r="J203" s="121" t="s">
        <v>367</v>
      </c>
      <c r="K203" s="121"/>
    </row>
    <row r="204" spans="1:11">
      <c r="A204" s="122" t="s">
        <v>369</v>
      </c>
      <c r="B204" s="122" t="s">
        <v>903</v>
      </c>
      <c r="C204" s="122" t="s">
        <v>531</v>
      </c>
      <c r="D204" s="122"/>
      <c r="E204" s="123" t="s">
        <v>532</v>
      </c>
      <c r="F204" s="124" t="s">
        <v>271</v>
      </c>
      <c r="G204" s="125">
        <v>3</v>
      </c>
      <c r="H204" s="126">
        <v>3714697961.48</v>
      </c>
      <c r="I204" s="126">
        <v>1373954672.97</v>
      </c>
      <c r="J204" s="126">
        <v>2340743288.5100002</v>
      </c>
      <c r="K204" s="124" t="s">
        <v>842</v>
      </c>
    </row>
    <row r="205" spans="1:11">
      <c r="A205" s="152" t="s">
        <v>708</v>
      </c>
      <c r="B205" s="153"/>
      <c r="C205" s="153"/>
      <c r="D205" s="153"/>
      <c r="E205" s="153"/>
      <c r="F205" s="153"/>
      <c r="G205" s="154"/>
      <c r="H205" s="127">
        <v>3714697961.48</v>
      </c>
      <c r="I205" s="127">
        <v>1373954672.97</v>
      </c>
      <c r="J205" s="127">
        <v>2340743288.5100002</v>
      </c>
      <c r="K205" s="128"/>
    </row>
    <row r="206" spans="1:11" ht="15" customHeight="1">
      <c r="A206" s="159" t="s">
        <v>709</v>
      </c>
      <c r="B206" s="160"/>
      <c r="C206" s="160"/>
      <c r="D206" s="160"/>
      <c r="E206" s="160"/>
      <c r="F206" s="160"/>
      <c r="G206" s="161"/>
      <c r="H206" s="129">
        <v>3714697961.48</v>
      </c>
      <c r="I206" s="129">
        <v>0</v>
      </c>
      <c r="J206" s="129">
        <v>3714697961.48</v>
      </c>
      <c r="K206" s="130"/>
    </row>
    <row r="207" spans="1:11">
      <c r="A207" s="152" t="s">
        <v>509</v>
      </c>
      <c r="B207" s="153"/>
      <c r="C207" s="153"/>
      <c r="D207" s="153"/>
      <c r="E207" s="153"/>
      <c r="F207" s="153"/>
      <c r="G207" s="154"/>
      <c r="H207" s="127">
        <v>3714697961.48</v>
      </c>
      <c r="I207" s="127">
        <v>1373954672.97</v>
      </c>
      <c r="J207" s="127">
        <v>2340743288.5100002</v>
      </c>
      <c r="K207" s="128"/>
    </row>
    <row r="208" spans="1:11">
      <c r="A208" s="155" t="s">
        <v>510</v>
      </c>
      <c r="B208" s="156"/>
      <c r="C208" s="156"/>
      <c r="D208" s="156"/>
      <c r="E208" s="156"/>
      <c r="F208" s="156"/>
      <c r="G208" s="157"/>
      <c r="H208" s="132">
        <v>3714697961.48</v>
      </c>
      <c r="I208" s="133">
        <v>0</v>
      </c>
      <c r="J208" s="133">
        <v>3714697961.48</v>
      </c>
      <c r="K208" s="134"/>
    </row>
    <row r="209" spans="1:11">
      <c r="A209" s="155" t="s">
        <v>382</v>
      </c>
      <c r="B209" s="156"/>
      <c r="C209" s="156"/>
      <c r="D209" s="156"/>
      <c r="E209" s="156"/>
      <c r="F209" s="156"/>
      <c r="G209" s="157"/>
      <c r="H209" s="132">
        <v>3714697961.48</v>
      </c>
      <c r="I209" s="133">
        <v>0</v>
      </c>
      <c r="J209" s="133">
        <v>3714697961.48</v>
      </c>
      <c r="K209" s="134"/>
    </row>
    <row r="212" spans="1:11">
      <c r="A212" s="158" t="s">
        <v>693</v>
      </c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</row>
    <row r="213" spans="1:11">
      <c r="A213" s="158" t="s">
        <v>920</v>
      </c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</row>
    <row r="214" spans="1:11">
      <c r="A214" s="120" t="s">
        <v>355</v>
      </c>
      <c r="B214" s="120" t="s">
        <v>764</v>
      </c>
      <c r="C214" s="120" t="s">
        <v>356</v>
      </c>
      <c r="D214" s="120" t="s">
        <v>357</v>
      </c>
      <c r="E214" s="120" t="s">
        <v>358</v>
      </c>
      <c r="F214" s="120" t="s">
        <v>359</v>
      </c>
      <c r="G214" s="120" t="s">
        <v>360</v>
      </c>
      <c r="H214" s="120" t="s">
        <v>361</v>
      </c>
      <c r="I214" s="120" t="s">
        <v>362</v>
      </c>
      <c r="J214" s="120" t="s">
        <v>363</v>
      </c>
      <c r="K214" s="120" t="s">
        <v>765</v>
      </c>
    </row>
    <row r="215" spans="1:11">
      <c r="A215" s="121"/>
      <c r="B215" s="121"/>
      <c r="C215" s="121"/>
      <c r="D215" s="121" t="s">
        <v>364</v>
      </c>
      <c r="E215" s="121"/>
      <c r="F215" s="121" t="s">
        <v>365</v>
      </c>
      <c r="G215" s="121" t="s">
        <v>366</v>
      </c>
      <c r="H215" s="121" t="s">
        <v>367</v>
      </c>
      <c r="I215" s="121" t="s">
        <v>368</v>
      </c>
      <c r="J215" s="121" t="s">
        <v>367</v>
      </c>
      <c r="K215" s="121"/>
    </row>
    <row r="216" spans="1:11">
      <c r="A216" s="122" t="s">
        <v>369</v>
      </c>
      <c r="B216" s="122" t="s">
        <v>904</v>
      </c>
      <c r="C216" s="122" t="s">
        <v>533</v>
      </c>
      <c r="D216" s="122"/>
      <c r="E216" s="123" t="s">
        <v>534</v>
      </c>
      <c r="F216" s="124" t="s">
        <v>266</v>
      </c>
      <c r="G216" s="125">
        <v>3</v>
      </c>
      <c r="H216" s="126">
        <v>10170214442.01</v>
      </c>
      <c r="I216" s="126">
        <v>5647662081.6199999</v>
      </c>
      <c r="J216" s="126">
        <v>4522552360.3900003</v>
      </c>
      <c r="K216" s="124" t="s">
        <v>847</v>
      </c>
    </row>
    <row r="217" spans="1:11">
      <c r="A217" s="152" t="s">
        <v>710</v>
      </c>
      <c r="B217" s="153"/>
      <c r="C217" s="153"/>
      <c r="D217" s="153"/>
      <c r="E217" s="153"/>
      <c r="F217" s="153"/>
      <c r="G217" s="154"/>
      <c r="H217" s="127">
        <v>10170214442.01</v>
      </c>
      <c r="I217" s="127">
        <v>5647662081.6199999</v>
      </c>
      <c r="J217" s="127">
        <v>4522552360.3900003</v>
      </c>
      <c r="K217" s="128"/>
    </row>
    <row r="218" spans="1:11" ht="15" customHeight="1">
      <c r="A218" s="159" t="s">
        <v>711</v>
      </c>
      <c r="B218" s="160"/>
      <c r="C218" s="160"/>
      <c r="D218" s="160"/>
      <c r="E218" s="160"/>
      <c r="F218" s="160"/>
      <c r="G218" s="161"/>
      <c r="H218" s="129">
        <v>10170214442.01</v>
      </c>
      <c r="I218" s="129">
        <v>0</v>
      </c>
      <c r="J218" s="129">
        <v>10170214442.01</v>
      </c>
      <c r="K218" s="130"/>
    </row>
    <row r="219" spans="1:11">
      <c r="A219" s="152" t="s">
        <v>509</v>
      </c>
      <c r="B219" s="153"/>
      <c r="C219" s="153"/>
      <c r="D219" s="153"/>
      <c r="E219" s="153"/>
      <c r="F219" s="153"/>
      <c r="G219" s="154"/>
      <c r="H219" s="127">
        <v>10170214442.01</v>
      </c>
      <c r="I219" s="127">
        <v>5647662081.6199999</v>
      </c>
      <c r="J219" s="127">
        <v>4522552360.3900003</v>
      </c>
      <c r="K219" s="128"/>
    </row>
    <row r="220" spans="1:11">
      <c r="A220" s="155" t="s">
        <v>510</v>
      </c>
      <c r="B220" s="156"/>
      <c r="C220" s="156"/>
      <c r="D220" s="156"/>
      <c r="E220" s="156"/>
      <c r="F220" s="156"/>
      <c r="G220" s="157"/>
      <c r="H220" s="132">
        <v>10170214442.01</v>
      </c>
      <c r="I220" s="133">
        <v>0</v>
      </c>
      <c r="J220" s="133">
        <v>10170214442.01</v>
      </c>
      <c r="K220" s="134"/>
    </row>
    <row r="221" spans="1:11">
      <c r="A221" s="155" t="s">
        <v>382</v>
      </c>
      <c r="B221" s="156"/>
      <c r="C221" s="156"/>
      <c r="D221" s="156"/>
      <c r="E221" s="156"/>
      <c r="F221" s="156"/>
      <c r="G221" s="157"/>
      <c r="H221" s="132">
        <v>10170214442.01</v>
      </c>
      <c r="I221" s="133">
        <v>0</v>
      </c>
      <c r="J221" s="133">
        <v>10170214442.01</v>
      </c>
      <c r="K221" s="134"/>
    </row>
    <row r="224" spans="1:11">
      <c r="A224" s="158" t="s">
        <v>696</v>
      </c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</row>
    <row r="225" spans="1:11">
      <c r="A225" s="158" t="s">
        <v>920</v>
      </c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</row>
    <row r="226" spans="1:11">
      <c r="A226" s="120" t="s">
        <v>355</v>
      </c>
      <c r="B226" s="120" t="s">
        <v>764</v>
      </c>
      <c r="C226" s="120" t="s">
        <v>356</v>
      </c>
      <c r="D226" s="120" t="s">
        <v>357</v>
      </c>
      <c r="E226" s="120" t="s">
        <v>358</v>
      </c>
      <c r="F226" s="120" t="s">
        <v>359</v>
      </c>
      <c r="G226" s="120" t="s">
        <v>360</v>
      </c>
      <c r="H226" s="120" t="s">
        <v>361</v>
      </c>
      <c r="I226" s="120" t="s">
        <v>362</v>
      </c>
      <c r="J226" s="120" t="s">
        <v>363</v>
      </c>
      <c r="K226" s="120" t="s">
        <v>765</v>
      </c>
    </row>
    <row r="227" spans="1:11">
      <c r="A227" s="121"/>
      <c r="B227" s="121"/>
      <c r="C227" s="121"/>
      <c r="D227" s="121" t="s">
        <v>364</v>
      </c>
      <c r="E227" s="121"/>
      <c r="F227" s="121" t="s">
        <v>365</v>
      </c>
      <c r="G227" s="121" t="s">
        <v>366</v>
      </c>
      <c r="H227" s="121" t="s">
        <v>367</v>
      </c>
      <c r="I227" s="121" t="s">
        <v>368</v>
      </c>
      <c r="J227" s="121" t="s">
        <v>367</v>
      </c>
      <c r="K227" s="121"/>
    </row>
    <row r="228" spans="1:11">
      <c r="A228" s="122" t="s">
        <v>369</v>
      </c>
      <c r="B228" s="122" t="s">
        <v>905</v>
      </c>
      <c r="C228" s="122" t="s">
        <v>535</v>
      </c>
      <c r="D228" s="122"/>
      <c r="E228" s="123" t="s">
        <v>536</v>
      </c>
      <c r="F228" s="124" t="s">
        <v>262</v>
      </c>
      <c r="G228" s="125">
        <v>3</v>
      </c>
      <c r="H228" s="126">
        <v>6516057109.7299995</v>
      </c>
      <c r="I228" s="126">
        <v>940683355.84000003</v>
      </c>
      <c r="J228" s="126">
        <v>5575373753.8900003</v>
      </c>
      <c r="K228" s="124" t="s">
        <v>882</v>
      </c>
    </row>
    <row r="229" spans="1:11">
      <c r="A229" s="152" t="s">
        <v>712</v>
      </c>
      <c r="B229" s="153"/>
      <c r="C229" s="153"/>
      <c r="D229" s="153"/>
      <c r="E229" s="153"/>
      <c r="F229" s="153"/>
      <c r="G229" s="154"/>
      <c r="H229" s="127">
        <v>6516057109.7299995</v>
      </c>
      <c r="I229" s="127">
        <v>940683355.84000003</v>
      </c>
      <c r="J229" s="127">
        <v>5575373753.8900003</v>
      </c>
      <c r="K229" s="128"/>
    </row>
    <row r="230" spans="1:11" ht="15" customHeight="1">
      <c r="A230" s="159" t="s">
        <v>713</v>
      </c>
      <c r="B230" s="160"/>
      <c r="C230" s="160"/>
      <c r="D230" s="160"/>
      <c r="E230" s="160"/>
      <c r="F230" s="160"/>
      <c r="G230" s="161"/>
      <c r="H230" s="129">
        <v>6516057109.7299995</v>
      </c>
      <c r="I230" s="129">
        <v>0</v>
      </c>
      <c r="J230" s="129">
        <v>6516057109.7299995</v>
      </c>
      <c r="K230" s="130"/>
    </row>
    <row r="231" spans="1:11">
      <c r="A231" s="152" t="s">
        <v>509</v>
      </c>
      <c r="B231" s="153"/>
      <c r="C231" s="153"/>
      <c r="D231" s="153"/>
      <c r="E231" s="153"/>
      <c r="F231" s="153"/>
      <c r="G231" s="154"/>
      <c r="H231" s="127">
        <v>6516057109.7299995</v>
      </c>
      <c r="I231" s="127">
        <v>940683355.84000003</v>
      </c>
      <c r="J231" s="127">
        <v>5575373753.8900003</v>
      </c>
      <c r="K231" s="128"/>
    </row>
    <row r="232" spans="1:11">
      <c r="A232" s="155" t="s">
        <v>510</v>
      </c>
      <c r="B232" s="156"/>
      <c r="C232" s="156"/>
      <c r="D232" s="156"/>
      <c r="E232" s="156"/>
      <c r="F232" s="156"/>
      <c r="G232" s="157"/>
      <c r="H232" s="132">
        <v>6516057109.7299995</v>
      </c>
      <c r="I232" s="133">
        <v>0</v>
      </c>
      <c r="J232" s="133">
        <v>6516057109.7299995</v>
      </c>
      <c r="K232" s="134"/>
    </row>
    <row r="233" spans="1:11">
      <c r="A233" s="155" t="s">
        <v>382</v>
      </c>
      <c r="B233" s="156"/>
      <c r="C233" s="156"/>
      <c r="D233" s="156"/>
      <c r="E233" s="156"/>
      <c r="F233" s="156"/>
      <c r="G233" s="157"/>
      <c r="H233" s="132">
        <v>6516057109.7299995</v>
      </c>
      <c r="I233" s="133">
        <v>0</v>
      </c>
      <c r="J233" s="133">
        <v>6516057109.7299995</v>
      </c>
      <c r="K233" s="134"/>
    </row>
    <row r="236" spans="1:11">
      <c r="A236" s="158" t="s">
        <v>699</v>
      </c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</row>
    <row r="237" spans="1:11">
      <c r="A237" s="158" t="s">
        <v>920</v>
      </c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</row>
    <row r="238" spans="1:11">
      <c r="A238" s="120" t="s">
        <v>355</v>
      </c>
      <c r="B238" s="120" t="s">
        <v>764</v>
      </c>
      <c r="C238" s="120" t="s">
        <v>356</v>
      </c>
      <c r="D238" s="120" t="s">
        <v>357</v>
      </c>
      <c r="E238" s="120" t="s">
        <v>358</v>
      </c>
      <c r="F238" s="120" t="s">
        <v>359</v>
      </c>
      <c r="G238" s="120" t="s">
        <v>360</v>
      </c>
      <c r="H238" s="120" t="s">
        <v>361</v>
      </c>
      <c r="I238" s="120" t="s">
        <v>362</v>
      </c>
      <c r="J238" s="120" t="s">
        <v>363</v>
      </c>
      <c r="K238" s="120" t="s">
        <v>765</v>
      </c>
    </row>
    <row r="239" spans="1:11">
      <c r="A239" s="121"/>
      <c r="B239" s="121"/>
      <c r="C239" s="121"/>
      <c r="D239" s="121" t="s">
        <v>364</v>
      </c>
      <c r="E239" s="121"/>
      <c r="F239" s="121" t="s">
        <v>365</v>
      </c>
      <c r="G239" s="121" t="s">
        <v>366</v>
      </c>
      <c r="H239" s="121" t="s">
        <v>367</v>
      </c>
      <c r="I239" s="121" t="s">
        <v>368</v>
      </c>
      <c r="J239" s="121" t="s">
        <v>367</v>
      </c>
      <c r="K239" s="121"/>
    </row>
    <row r="240" spans="1:11">
      <c r="A240" s="122" t="s">
        <v>369</v>
      </c>
      <c r="B240" s="122" t="s">
        <v>906</v>
      </c>
      <c r="C240" s="122" t="s">
        <v>539</v>
      </c>
      <c r="D240" s="122"/>
      <c r="E240" s="123" t="s">
        <v>540</v>
      </c>
      <c r="F240" s="124" t="s">
        <v>260</v>
      </c>
      <c r="G240" s="125">
        <v>3</v>
      </c>
      <c r="H240" s="126">
        <v>742587720.55999994</v>
      </c>
      <c r="I240" s="126">
        <v>132547952.22</v>
      </c>
      <c r="J240" s="126">
        <v>610039768.34000003</v>
      </c>
      <c r="K240" s="124" t="s">
        <v>856</v>
      </c>
    </row>
    <row r="241" spans="1:11">
      <c r="A241" s="152" t="s">
        <v>714</v>
      </c>
      <c r="B241" s="153"/>
      <c r="C241" s="153"/>
      <c r="D241" s="153"/>
      <c r="E241" s="153"/>
      <c r="F241" s="153"/>
      <c r="G241" s="154"/>
      <c r="H241" s="127">
        <v>742587720.55999994</v>
      </c>
      <c r="I241" s="127">
        <v>132547952.22</v>
      </c>
      <c r="J241" s="127">
        <v>610039768.34000003</v>
      </c>
      <c r="K241" s="128"/>
    </row>
    <row r="242" spans="1:11" ht="15" customHeight="1">
      <c r="A242" s="159" t="s">
        <v>715</v>
      </c>
      <c r="B242" s="160"/>
      <c r="C242" s="160"/>
      <c r="D242" s="160"/>
      <c r="E242" s="160"/>
      <c r="F242" s="160"/>
      <c r="G242" s="161"/>
      <c r="H242" s="129">
        <v>742587720.55999994</v>
      </c>
      <c r="I242" s="129">
        <v>0</v>
      </c>
      <c r="J242" s="129">
        <v>742587720.55999994</v>
      </c>
      <c r="K242" s="130"/>
    </row>
    <row r="243" spans="1:11">
      <c r="A243" s="122" t="s">
        <v>369</v>
      </c>
      <c r="B243" s="122" t="s">
        <v>907</v>
      </c>
      <c r="C243" s="122" t="s">
        <v>537</v>
      </c>
      <c r="D243" s="122"/>
      <c r="E243" s="123" t="s">
        <v>538</v>
      </c>
      <c r="F243" s="124" t="s">
        <v>261</v>
      </c>
      <c r="G243" s="125">
        <v>3</v>
      </c>
      <c r="H243" s="126">
        <v>17163974897.91</v>
      </c>
      <c r="I243" s="126">
        <v>2070408783.5999999</v>
      </c>
      <c r="J243" s="126">
        <v>15093566114.309999</v>
      </c>
      <c r="K243" s="124" t="s">
        <v>856</v>
      </c>
    </row>
    <row r="244" spans="1:11">
      <c r="A244" s="152" t="s">
        <v>716</v>
      </c>
      <c r="B244" s="153"/>
      <c r="C244" s="153"/>
      <c r="D244" s="153"/>
      <c r="E244" s="153"/>
      <c r="F244" s="153"/>
      <c r="G244" s="154"/>
      <c r="H244" s="127">
        <v>17163974897.91</v>
      </c>
      <c r="I244" s="127">
        <v>2070408783.5999999</v>
      </c>
      <c r="J244" s="127">
        <v>15093566114.309999</v>
      </c>
      <c r="K244" s="128"/>
    </row>
    <row r="245" spans="1:11" ht="15" customHeight="1">
      <c r="A245" s="159" t="s">
        <v>717</v>
      </c>
      <c r="B245" s="160"/>
      <c r="C245" s="160"/>
      <c r="D245" s="160"/>
      <c r="E245" s="160"/>
      <c r="F245" s="160"/>
      <c r="G245" s="161"/>
      <c r="H245" s="129">
        <v>17163974897.91</v>
      </c>
      <c r="I245" s="129">
        <v>0</v>
      </c>
      <c r="J245" s="129">
        <v>17163974897.91</v>
      </c>
      <c r="K245" s="130"/>
    </row>
    <row r="246" spans="1:11">
      <c r="A246" s="152" t="s">
        <v>509</v>
      </c>
      <c r="B246" s="153"/>
      <c r="C246" s="153"/>
      <c r="D246" s="153"/>
      <c r="E246" s="153"/>
      <c r="F246" s="153"/>
      <c r="G246" s="154"/>
      <c r="H246" s="127">
        <v>17906562618.470001</v>
      </c>
      <c r="I246" s="127">
        <v>2202956735.8200002</v>
      </c>
      <c r="J246" s="127">
        <v>15703605882.65</v>
      </c>
      <c r="K246" s="128"/>
    </row>
    <row r="247" spans="1:11">
      <c r="A247" s="155" t="s">
        <v>510</v>
      </c>
      <c r="B247" s="156"/>
      <c r="C247" s="156"/>
      <c r="D247" s="156"/>
      <c r="E247" s="156"/>
      <c r="F247" s="156"/>
      <c r="G247" s="157"/>
      <c r="H247" s="132">
        <v>17906562618.470001</v>
      </c>
      <c r="I247" s="133">
        <v>0</v>
      </c>
      <c r="J247" s="133">
        <v>17906562618.470001</v>
      </c>
      <c r="K247" s="134"/>
    </row>
    <row r="248" spans="1:11">
      <c r="A248" s="155" t="s">
        <v>382</v>
      </c>
      <c r="B248" s="156"/>
      <c r="C248" s="156"/>
      <c r="D248" s="156"/>
      <c r="E248" s="156"/>
      <c r="F248" s="156"/>
      <c r="G248" s="157"/>
      <c r="H248" s="132">
        <v>17906562618.470001</v>
      </c>
      <c r="I248" s="133">
        <v>0</v>
      </c>
      <c r="J248" s="133">
        <v>17906562618.470001</v>
      </c>
      <c r="K248" s="134"/>
    </row>
    <row r="252" spans="1:11" ht="15">
      <c r="A252" s="135" t="s">
        <v>502</v>
      </c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</row>
    <row r="253" spans="1:11">
      <c r="A253" s="136"/>
      <c r="B253" s="137"/>
      <c r="C253" s="137"/>
      <c r="D253" s="137"/>
      <c r="E253" s="138"/>
      <c r="F253" s="138"/>
      <c r="G253" s="139"/>
      <c r="H253" s="140" t="s">
        <v>503</v>
      </c>
      <c r="I253" s="141" t="s">
        <v>504</v>
      </c>
      <c r="J253" s="140" t="s">
        <v>363</v>
      </c>
      <c r="K253" s="141"/>
    </row>
    <row r="254" spans="1:11">
      <c r="A254" s="142"/>
      <c r="B254" s="143"/>
      <c r="C254" s="143"/>
      <c r="D254" s="143"/>
      <c r="E254" s="144"/>
      <c r="F254" s="144"/>
      <c r="G254" s="145"/>
      <c r="H254" s="146" t="s">
        <v>367</v>
      </c>
      <c r="I254" s="147" t="s">
        <v>368</v>
      </c>
      <c r="J254" s="146" t="s">
        <v>367</v>
      </c>
      <c r="K254" s="147"/>
    </row>
    <row r="255" spans="1:11">
      <c r="A255" s="148"/>
      <c r="B255" s="149"/>
      <c r="C255" s="149"/>
      <c r="D255" s="149"/>
      <c r="E255" s="150"/>
      <c r="F255" s="150"/>
      <c r="G255" s="131" t="s">
        <v>657</v>
      </c>
      <c r="H255" s="133" t="s">
        <v>925</v>
      </c>
      <c r="I255" s="133" t="s">
        <v>926</v>
      </c>
      <c r="J255" s="133" t="s">
        <v>927</v>
      </c>
      <c r="K255" s="151"/>
    </row>
    <row r="256" spans="1:11">
      <c r="A256" s="148"/>
      <c r="B256" s="149"/>
      <c r="C256" s="149"/>
      <c r="D256" s="149"/>
      <c r="E256" s="150"/>
      <c r="F256" s="150"/>
      <c r="G256" s="131" t="s">
        <v>382</v>
      </c>
      <c r="H256" s="133">
        <v>240976823149.5</v>
      </c>
      <c r="I256" s="133">
        <v>1157973262.5</v>
      </c>
      <c r="J256" s="133">
        <v>239818849887</v>
      </c>
      <c r="K256" s="151"/>
    </row>
  </sheetData>
  <mergeCells count="139">
    <mergeCell ref="A14:K14"/>
    <mergeCell ref="A15:K15"/>
    <mergeCell ref="A19:G19"/>
    <mergeCell ref="A20:G20"/>
    <mergeCell ref="A21:G21"/>
    <mergeCell ref="A22:G22"/>
    <mergeCell ref="A34:G34"/>
    <mergeCell ref="A35:G35"/>
    <mergeCell ref="A38:K38"/>
    <mergeCell ref="A39:K39"/>
    <mergeCell ref="A43:G43"/>
    <mergeCell ref="A44:G44"/>
    <mergeCell ref="A23:G23"/>
    <mergeCell ref="A26:K26"/>
    <mergeCell ref="A27:K27"/>
    <mergeCell ref="A31:G31"/>
    <mergeCell ref="A32:G32"/>
    <mergeCell ref="A33:G33"/>
    <mergeCell ref="A56:G56"/>
    <mergeCell ref="A57:G57"/>
    <mergeCell ref="A58:G58"/>
    <mergeCell ref="A59:G59"/>
    <mergeCell ref="A62:K62"/>
    <mergeCell ref="A63:K63"/>
    <mergeCell ref="A45:G45"/>
    <mergeCell ref="A46:G46"/>
    <mergeCell ref="A47:G47"/>
    <mergeCell ref="A50:K50"/>
    <mergeCell ref="A51:K51"/>
    <mergeCell ref="A55:G55"/>
    <mergeCell ref="A75:K75"/>
    <mergeCell ref="A79:G79"/>
    <mergeCell ref="A80:G80"/>
    <mergeCell ref="A81:G81"/>
    <mergeCell ref="A82:G82"/>
    <mergeCell ref="A83:G83"/>
    <mergeCell ref="A67:G67"/>
    <mergeCell ref="A68:G68"/>
    <mergeCell ref="A69:G69"/>
    <mergeCell ref="A70:G70"/>
    <mergeCell ref="A71:G71"/>
    <mergeCell ref="A74:K74"/>
    <mergeCell ref="A95:G95"/>
    <mergeCell ref="A98:K98"/>
    <mergeCell ref="A99:K99"/>
    <mergeCell ref="A103:G103"/>
    <mergeCell ref="A104:G104"/>
    <mergeCell ref="A105:G105"/>
    <mergeCell ref="A86:K86"/>
    <mergeCell ref="A87:K87"/>
    <mergeCell ref="A91:G91"/>
    <mergeCell ref="A92:G92"/>
    <mergeCell ref="A93:G93"/>
    <mergeCell ref="A94:G94"/>
    <mergeCell ref="A118:G118"/>
    <mergeCell ref="A119:G119"/>
    <mergeCell ref="A121:G121"/>
    <mergeCell ref="A122:G122"/>
    <mergeCell ref="A123:G123"/>
    <mergeCell ref="A124:G124"/>
    <mergeCell ref="A106:G106"/>
    <mergeCell ref="A107:G107"/>
    <mergeCell ref="A110:K110"/>
    <mergeCell ref="A111:K111"/>
    <mergeCell ref="A115:G115"/>
    <mergeCell ref="A116:G116"/>
    <mergeCell ref="A136:G136"/>
    <mergeCell ref="A137:G137"/>
    <mergeCell ref="A140:K140"/>
    <mergeCell ref="A141:K141"/>
    <mergeCell ref="A145:G145"/>
    <mergeCell ref="A146:G146"/>
    <mergeCell ref="A125:G125"/>
    <mergeCell ref="A128:K128"/>
    <mergeCell ref="A129:K129"/>
    <mergeCell ref="A133:G133"/>
    <mergeCell ref="A134:G134"/>
    <mergeCell ref="A135:G135"/>
    <mergeCell ref="A158:G158"/>
    <mergeCell ref="A159:G159"/>
    <mergeCell ref="A160:G160"/>
    <mergeCell ref="A161:G161"/>
    <mergeCell ref="A164:K164"/>
    <mergeCell ref="A165:K165"/>
    <mergeCell ref="A147:G147"/>
    <mergeCell ref="A148:G148"/>
    <mergeCell ref="A149:G149"/>
    <mergeCell ref="A152:K152"/>
    <mergeCell ref="A153:K153"/>
    <mergeCell ref="A157:G157"/>
    <mergeCell ref="A177:K177"/>
    <mergeCell ref="A181:G181"/>
    <mergeCell ref="A182:G182"/>
    <mergeCell ref="A183:G183"/>
    <mergeCell ref="A184:G184"/>
    <mergeCell ref="A185:G185"/>
    <mergeCell ref="A169:G169"/>
    <mergeCell ref="A170:G170"/>
    <mergeCell ref="A171:G171"/>
    <mergeCell ref="A172:G172"/>
    <mergeCell ref="A173:G173"/>
    <mergeCell ref="A176:K176"/>
    <mergeCell ref="A197:G197"/>
    <mergeCell ref="A200:K200"/>
    <mergeCell ref="A201:K201"/>
    <mergeCell ref="A205:G205"/>
    <mergeCell ref="A206:G206"/>
    <mergeCell ref="A207:G207"/>
    <mergeCell ref="A188:K188"/>
    <mergeCell ref="A189:K189"/>
    <mergeCell ref="A193:G193"/>
    <mergeCell ref="A194:G194"/>
    <mergeCell ref="A195:G195"/>
    <mergeCell ref="A196:G196"/>
    <mergeCell ref="A248:G248"/>
    <mergeCell ref="A241:G241"/>
    <mergeCell ref="A242:G242"/>
    <mergeCell ref="A244:G244"/>
    <mergeCell ref="A245:G245"/>
    <mergeCell ref="A246:G246"/>
    <mergeCell ref="A247:G247"/>
    <mergeCell ref="A230:G230"/>
    <mergeCell ref="A231:G231"/>
    <mergeCell ref="A232:G232"/>
    <mergeCell ref="A233:G233"/>
    <mergeCell ref="A236:K236"/>
    <mergeCell ref="A237:K237"/>
    <mergeCell ref="A219:G219"/>
    <mergeCell ref="A220:G220"/>
    <mergeCell ref="A221:G221"/>
    <mergeCell ref="A224:K224"/>
    <mergeCell ref="A225:K225"/>
    <mergeCell ref="A229:G229"/>
    <mergeCell ref="A208:G208"/>
    <mergeCell ref="A209:G209"/>
    <mergeCell ref="A212:K212"/>
    <mergeCell ref="A213:K213"/>
    <mergeCell ref="A217:G217"/>
    <mergeCell ref="A218:G2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АВТОМОБИЛИ</vt:lpstr>
      <vt:lpstr>отчет автомобили с программы </vt:lpstr>
      <vt:lpstr>ЗДАНИЯ</vt:lpstr>
      <vt:lpstr>Лист1</vt:lpstr>
      <vt:lpstr>АВТОМОБИЛИ!_Hlk109510513</vt:lpstr>
      <vt:lpstr>ЗДАНИЯ!_Hlk109512724</vt:lpstr>
      <vt:lpstr>АВТОМОБИЛИ!Область_печати</vt:lpstr>
      <vt:lpstr>'отчет автомобили с программы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2025-07-04T07:34:42Z</cp:lastPrinted>
  <dcterms:created xsi:type="dcterms:W3CDTF">2024-03-29T04:24:39Z</dcterms:created>
  <dcterms:modified xsi:type="dcterms:W3CDTF">2026-01-26T04:53:26Z</dcterms:modified>
</cp:coreProperties>
</file>