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hidePivotFieldList="1" defaultThemeVersion="124226"/>
  <mc:AlternateContent xmlns:mc="http://schemas.openxmlformats.org/markup-compatibility/2006">
    <mc:Choice Requires="x15">
      <x15ac:absPath xmlns:x15ac="http://schemas.microsoft.com/office/spreadsheetml/2010/11/ac" url="C:\Users\IccTuron\Downloads\"/>
    </mc:Choice>
  </mc:AlternateContent>
  <bookViews>
    <workbookView xWindow="-120" yWindow="-120" windowWidth="29040" windowHeight="15720" tabRatio="604" activeTab="3"/>
  </bookViews>
  <sheets>
    <sheet name="Jami murojaatlar" sheetId="19" r:id="rId1"/>
    <sheet name="Oyma-Oy" sheetId="46" r:id="rId2"/>
    <sheet name="Ko'rib chiqish natijasi" sheetId="29" r:id="rId3"/>
    <sheet name="Ko'rib chiqish muddati" sheetId="38" r:id="rId4"/>
    <sheet name="01.25-01.26" sheetId="43" r:id="rId5"/>
    <sheet name="Tasnif" sheetId="47" r:id="rId6"/>
  </sheets>
  <externalReferences>
    <externalReference r:id="rId7"/>
    <externalReference r:id="rId8"/>
    <externalReference r:id="rId9"/>
    <externalReference r:id="rId10"/>
  </externalReferences>
  <definedNames>
    <definedName name="_xlnm._FilterDatabase" localSheetId="4" hidden="1">'01.25-01.26'!$A$4:$AG$4</definedName>
    <definedName name="_xlnm._FilterDatabase" localSheetId="0" hidden="1">'Jami murojaatlar'!$A$26:$AB$26</definedName>
    <definedName name="_xlnm._FilterDatabase" localSheetId="3" hidden="1">'Ko''rib chiqish muddati'!$A$26:$AE$26</definedName>
    <definedName name="_xlnm._FilterDatabase" localSheetId="2" hidden="1">'Ko''rib chiqish natijasi'!$A$4:$X$4</definedName>
    <definedName name="_xlnm._FilterDatabase" localSheetId="1" hidden="1">'Oyma-Oy'!$A$3:$AF$3</definedName>
    <definedName name="_xlnm._FilterDatabase" localSheetId="5" hidden="1">Tasnif!$B$2:$AA$2</definedName>
    <definedName name="а1" localSheetId="4">#REF!</definedName>
    <definedName name="а1" localSheetId="2">#REF!</definedName>
    <definedName name="а1" localSheetId="1">#REF!</definedName>
    <definedName name="а1">#REF!</definedName>
    <definedName name="а111" localSheetId="4">#REF!</definedName>
    <definedName name="а111" localSheetId="1">#REF!</definedName>
    <definedName name="а111">#REF!</definedName>
    <definedName name="Банктизими" localSheetId="4">#REF!</definedName>
    <definedName name="Банктизими" localSheetId="1">#REF!</definedName>
    <definedName name="Банктизими">#REF!</definedName>
    <definedName name="код10" localSheetId="4">#REF!</definedName>
    <definedName name="код10" localSheetId="1">#REF!</definedName>
    <definedName name="код10">#REF!</definedName>
    <definedName name="КОД111" localSheetId="1">[1]Масалалар!$A$3:$S$3</definedName>
    <definedName name="КОД111">[1]Масалалар!$A$3:$S$3</definedName>
    <definedName name="код12" localSheetId="1">[1]!Таблица9[Асосли, асоссиз]</definedName>
    <definedName name="код12">[1]!Таблица9[Асосли, асоссиз]</definedName>
    <definedName name="код13">[2]!Таблица11[Шахси (жисмоний ёки юридик)]</definedName>
    <definedName name="код14">[2]!Таблица12[Вилоят]</definedName>
    <definedName name="код17" localSheetId="4">#REF!</definedName>
    <definedName name="код17" localSheetId="1">#REF!</definedName>
    <definedName name="код17">#REF!</definedName>
    <definedName name="код19">[2]!Таблица13[Мурожаат масаласи]</definedName>
    <definedName name="код2">[2]!Таблица1[Мурожаат тури]</definedName>
    <definedName name="код21" localSheetId="4">#REF!</definedName>
    <definedName name="код21" localSheetId="1">#REF!</definedName>
    <definedName name="код21">#REF!</definedName>
    <definedName name="код22" localSheetId="4">#REF!</definedName>
    <definedName name="код22" localSheetId="1">#REF!</definedName>
    <definedName name="код22">#REF!</definedName>
    <definedName name="код23" localSheetId="1">[1]!Таблица14[Мурожаат такрорий ёки дубликат]</definedName>
    <definedName name="код23">[1]!Таблица14[Мурожаат такрорий ёки дубликат]</definedName>
    <definedName name="код24" localSheetId="1">[1]!Таблица15[Мурожаатнинг кўриб чиқилиши]</definedName>
    <definedName name="код24">[1]!Таблица15[Мурожаатнинг кўриб чиқилиши]</definedName>
    <definedName name="код25" localSheetId="1">[1]!Таблица16[Мурожаат қандай ижро этилди]</definedName>
    <definedName name="код25">[1]!Таблица16[Мурожаат қандай ижро этилди]</definedName>
    <definedName name="код3">[2]!Таблица5[Мурожаат шакли]</definedName>
    <definedName name="код4">[2]!Таблица7[Мурожаат шакли - қаердан келиб тушган]</definedName>
    <definedName name="код5">[2]!Таблица8[Мурожаат масаласи батафсил]</definedName>
    <definedName name="КОД55" localSheetId="4">#REF!</definedName>
    <definedName name="КОД55" localSheetId="1">#REF!</definedName>
    <definedName name="КОД55">#REF!</definedName>
    <definedName name="КОД77" localSheetId="4">OFFSET(#REF!,MATCH(#REF!,#REF!,0),1,COUNTIF(#REF!,#REF!),1)</definedName>
    <definedName name="КОД77" localSheetId="1">OFFSET(#REF!,MATCH(#REF!,#REF!,0),1,COUNTIF(#REF!,#REF!),1)</definedName>
    <definedName name="КОД77">OFFSET(#REF!,MATCH(#REF!,#REF!,0),1,COUNTIF(#REF!,#REF!),1)</definedName>
    <definedName name="КОД777" localSheetId="4">OFFSET(#REF!,MATCH(#REF!,#REF!,0),1,COUNTIF(#REF!,#REF!),1)</definedName>
    <definedName name="КОД777" localSheetId="1">OFFSET(#REF!,MATCH(#REF!,#REF!,0),1,COUNTIF(#REF!,#REF!),1)</definedName>
    <definedName name="КОД777">OFFSET(#REF!,MATCH(#REF!,#REF!,0),1,COUNTIF(#REF!,#REF!),1)</definedName>
    <definedName name="код8" localSheetId="4">#REF!</definedName>
    <definedName name="код8" localSheetId="1">#REF!</definedName>
    <definedName name="код8">#REF!</definedName>
    <definedName name="код9" localSheetId="4">#REF!</definedName>
    <definedName name="код9" localSheetId="1">#REF!</definedName>
    <definedName name="код9">#REF!</definedName>
    <definedName name="Қаёрдан" localSheetId="4">#REF!</definedName>
    <definedName name="Қаёрдан" localSheetId="1">#REF!</definedName>
    <definedName name="Қаёрдан">#REF!</definedName>
    <definedName name="лддлдлждлжз">[3]Ўзгартирилмасин!$E$4:$E$23</definedName>
    <definedName name="масала" localSheetId="4">#REF!</definedName>
    <definedName name="масала" localSheetId="1">#REF!</definedName>
    <definedName name="масала">#REF!</definedName>
    <definedName name="МАСАЛА1" localSheetId="4">#REF!</definedName>
    <definedName name="МАСАЛА1" localSheetId="1">#REF!</definedName>
    <definedName name="МАСАЛА1">#REF!</definedName>
    <definedName name="масала2" localSheetId="4">#REF!</definedName>
    <definedName name="масала2" localSheetId="1">#REF!</definedName>
    <definedName name="масала2">#REF!</definedName>
    <definedName name="_xlnm.Print_Area" localSheetId="4">'01.25-01.26'!$A$1:$W$22</definedName>
    <definedName name="_xlnm.Print_Area" localSheetId="0">'Jami murojaatlar'!$A$1:$R$49</definedName>
    <definedName name="_xlnm.Print_Area" localSheetId="3">'Ko''rib chiqish muddati'!$A$1:$T$49</definedName>
    <definedName name="_xlnm.Print_Area" localSheetId="2">'Ko''rib chiqish natijasi'!$A$1:$P$22</definedName>
    <definedName name="_xlnm.Print_Area" localSheetId="1">'Oyma-Oy'!$A$1:$J$21</definedName>
    <definedName name="_xlnm.Print_Area" localSheetId="5">Tasnif!$A$1:$AA$20</definedName>
    <definedName name="прпрпрпррпрппр">[4]Ўзгартирилмасин!$G$4:$G$5</definedName>
    <definedName name="ручкадом" localSheetId="4">#REF!</definedName>
    <definedName name="ручкадом" localSheetId="1">#REF!</definedName>
    <definedName name="ручкадом">#REF!</definedName>
    <definedName name="ТУМАНИ" localSheetId="4">OFFSET(#REF!,MATCH(#REF!,#REF!,0),1,COUNTIF(#REF!,#REF!),1)</definedName>
    <definedName name="ТУМАНИ" localSheetId="1">OFFSET(#REF!,MATCH(#REF!,#REF!,0),1,COUNTIF(#REF!,#REF!),1)</definedName>
    <definedName name="ТУМАНИ">OFFSET(#REF!,MATCH(#REF!,#REF!,0),1,COUNTIF(#REF!,#REF!),1)</definedName>
    <definedName name="Хужжат" localSheetId="4">#REF!</definedName>
    <definedName name="Хужжат" localSheetId="1">#REF!</definedName>
    <definedName name="Хужжат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6" i="43" l="1"/>
  <c r="W9" i="43"/>
  <c r="W10" i="43"/>
  <c r="W20" i="43"/>
  <c r="W7" i="43"/>
  <c r="W21" i="43"/>
  <c r="W13" i="43"/>
  <c r="W15" i="43"/>
  <c r="W16" i="43"/>
  <c r="W14" i="43"/>
  <c r="W19" i="43"/>
  <c r="W18" i="43"/>
  <c r="W8" i="43"/>
  <c r="W17" i="43"/>
  <c r="W12" i="43"/>
  <c r="W11" i="43"/>
  <c r="W5" i="43"/>
  <c r="W22" i="43" l="1"/>
  <c r="A27" i="38" l="1"/>
  <c r="A4" i="46" l="1"/>
  <c r="A5" i="46" s="1"/>
  <c r="A6" i="46" s="1"/>
  <c r="A7" i="46" s="1"/>
  <c r="A8" i="46" s="1"/>
  <c r="A9" i="46" s="1"/>
  <c r="A10" i="46" s="1"/>
  <c r="A11" i="46" s="1"/>
  <c r="A12" i="46" s="1"/>
  <c r="A13" i="46" s="1"/>
  <c r="A14" i="46" s="1"/>
  <c r="A15" i="46" s="1"/>
  <c r="A16" i="46" s="1"/>
  <c r="A17" i="46" s="1"/>
  <c r="A18" i="46" s="1"/>
  <c r="A19" i="46" s="1"/>
  <c r="A20" i="46" s="1"/>
  <c r="A28" i="38"/>
  <c r="A29" i="38" s="1"/>
  <c r="A30" i="38" s="1"/>
  <c r="A31" i="38" s="1"/>
  <c r="A32" i="38" s="1"/>
  <c r="A33" i="38" s="1"/>
  <c r="A34" i="38" s="1"/>
  <c r="A35" i="38" s="1"/>
  <c r="A36" i="38" s="1"/>
  <c r="A37" i="38" s="1"/>
  <c r="A38" i="38" s="1"/>
  <c r="A39" i="38" s="1"/>
  <c r="A40" i="38" s="1"/>
  <c r="A41" i="38" s="1"/>
  <c r="A42" i="38" s="1"/>
  <c r="A43" i="38" s="1"/>
  <c r="A44" i="38" s="1"/>
  <c r="A45" i="38" s="1"/>
  <c r="A46" i="38" s="1"/>
  <c r="A47" i="38" s="1"/>
  <c r="A48" i="38" s="1"/>
</calcChain>
</file>

<file path=xl/sharedStrings.xml><?xml version="1.0" encoding="utf-8"?>
<sst xmlns="http://schemas.openxmlformats.org/spreadsheetml/2006/main" count="405" uniqueCount="121">
  <si>
    <t>№</t>
  </si>
  <si>
    <t>"Туронбанк" АТБ "Ягона ишонч телефони"</t>
  </si>
  <si>
    <t>BXMlar nomi</t>
  </si>
  <si>
    <t>Bosh ofis</t>
  </si>
  <si>
    <t>Surxondaryo BXM</t>
  </si>
  <si>
    <t>Navoiy BXM</t>
  </si>
  <si>
    <t>Qarshi BXM</t>
  </si>
  <si>
    <t>Toshkent shahar BXM</t>
  </si>
  <si>
    <t>Buxoro BXM</t>
  </si>
  <si>
    <t>Guliston BXM</t>
  </si>
  <si>
    <t>Andijon BXO</t>
  </si>
  <si>
    <t>Jizzax BXM</t>
  </si>
  <si>
    <t>Samarqand BXM</t>
  </si>
  <si>
    <t>Zangiota BXM</t>
  </si>
  <si>
    <t>Qoraqalpog'iston BXM</t>
  </si>
  <si>
    <t>Shahrisabz BXM</t>
  </si>
  <si>
    <t>Namangan BXM</t>
  </si>
  <si>
    <t>Farg'ona BXM</t>
  </si>
  <si>
    <t>Xorazm BXM</t>
  </si>
  <si>
    <t>Bulung'ur BRM</t>
  </si>
  <si>
    <t>Jami:</t>
  </si>
  <si>
    <t>Jami murojaatlar soni</t>
  </si>
  <si>
    <t>soni</t>
  </si>
  <si>
    <t>foizi</t>
  </si>
  <si>
    <t>Jumladan, yuqori turuvchi tashkilotlardan kelib tushgan murojaatlar</t>
  </si>
  <si>
    <t>shu jumladan:</t>
  </si>
  <si>
    <t>O'zbekiston Respublikasi Prezidenti Virtual qabulxonasi orqali kelgan murojaatlar</t>
  </si>
  <si>
    <t>O'zbekiston Respublikasi Bosh prokuraturasi "Ishonch telefoni" orqali kelgan murojaatlar</t>
  </si>
  <si>
    <t xml:space="preserve">Tadbirkorlar virtual ofisi axborot portali orqali kelgan murojaatlar </t>
  </si>
  <si>
    <t>"Turonbank" ATBga kelgan yozma murojaatlar</t>
  </si>
  <si>
    <t>Bosh bank "Ishonch telefoni" orqali kelgan murojaatlar</t>
  </si>
  <si>
    <t>Tarkibiy bo'linmalar nomi</t>
  </si>
  <si>
    <t>Chakana biznes departamenti</t>
  </si>
  <si>
    <t>Muammoli aktivlar bilan ishlash departamenti</t>
  </si>
  <si>
    <t>Operatsion departament</t>
  </si>
  <si>
    <t>Xodimlarni boshqarish (HR) departamenti</t>
  </si>
  <si>
    <t>Kichik va o'rta biznes departamenti</t>
  </si>
  <si>
    <t>Ichki audit departamenti</t>
  </si>
  <si>
    <t>Davlat dasturlari bilan ishlash departamenti</t>
  </si>
  <si>
    <t>Buxgalteriya hisobi departamenti</t>
  </si>
  <si>
    <t>Mijozlar servisi va marketing departamenti</t>
  </si>
  <si>
    <t>Korporativ biznes departamenti</t>
  </si>
  <si>
    <t>Bank yuridik xizmati</t>
  </si>
  <si>
    <t>Axborot texnologiyalari departamenti</t>
  </si>
  <si>
    <t>Xavfsizlik departamenti</t>
  </si>
  <si>
    <t>Moliya bozoridagi operatsiyalar departamenti</t>
  </si>
  <si>
    <t>Risk departamenti</t>
  </si>
  <si>
    <t>Ko'rib chiqligan murojaatlar soni</t>
  </si>
  <si>
    <t>shundan, natijalari bo'yicha</t>
  </si>
  <si>
    <t>ijobiy hal etilgan</t>
  </si>
  <si>
    <t>tushuntirish berilgan</t>
  </si>
  <si>
    <t>rad etilgan</t>
  </si>
  <si>
    <t>ko'rib chiqish tugatilgan</t>
  </si>
  <si>
    <t>Ko'rib chiqilgan murojaatlar</t>
  </si>
  <si>
    <t>shundan, murojaatlar necha kunda ko'rib chiqilganligi</t>
  </si>
  <si>
    <t>Ko'rib chiqish jarayonidagi murojaatlar</t>
  </si>
  <si>
    <t>shu jumladan</t>
  </si>
  <si>
    <t>Farqi (+;-)</t>
  </si>
  <si>
    <t xml:space="preserve"> Yuqori turuvchi tashkilotlardan kelib tushgan murojaatlar</t>
  </si>
  <si>
    <t>Yanvar</t>
  </si>
  <si>
    <t>Fevral</t>
  </si>
  <si>
    <t>Mart</t>
  </si>
  <si>
    <t>Aprel</t>
  </si>
  <si>
    <t>May</t>
  </si>
  <si>
    <t>Iyun</t>
  </si>
  <si>
    <t>Iyul</t>
  </si>
  <si>
    <t>Avgust</t>
  </si>
  <si>
    <t>Sentabr</t>
  </si>
  <si>
    <t>Oktabr</t>
  </si>
  <si>
    <t>Noyabr</t>
  </si>
  <si>
    <t>Dekabr</t>
  </si>
  <si>
    <t>Bank karta tizimlarini qo‘llab-quvvatlash departamenti</t>
  </si>
  <si>
    <t>Komplaens nazorat departamenti</t>
  </si>
  <si>
    <t>Monitoring va nazorat qilish departamenti (Middle Office)</t>
  </si>
  <si>
    <t>Filial tarmoqlarini boshqarish departamenti</t>
  </si>
  <si>
    <t>Ma'muriy xo'jalik boshqarmasi</t>
  </si>
  <si>
    <t>1-3 kun</t>
  </si>
  <si>
    <t>4-7 kun</t>
  </si>
  <si>
    <t>8-12 kun</t>
  </si>
  <si>
    <t>13-15 kun</t>
  </si>
  <si>
    <t>16-30 kun</t>
  </si>
  <si>
    <t>30+ kun</t>
  </si>
  <si>
    <t>Ijro nazorati departamenti</t>
  </si>
  <si>
    <t>Sirdaryo BXM</t>
  </si>
  <si>
    <t xml:space="preserve"> "Turonbank" ATB tizimiga 2026 yilning 1-aprel holatiga kelib tushgan murojaatlar to'g'risida BXMlar kesmida
MA'LUMOT</t>
  </si>
  <si>
    <t>"Turonbank" ATB tizimiga 2026 yilning 1-aprel holatiga kelib tushgan murojaatlar to'g'risida Bosh bank tarkibiy bo'linmalari kesimida 
MA'LUMOT</t>
  </si>
  <si>
    <t>“Turonbank” ATB Rahbariyat sayyor qabuli orqali kelgan murojaatlar</t>
  </si>
  <si>
    <t>Anderrayting departamenti</t>
  </si>
  <si>
    <t>"Turonbank" ATB tizimiga 2025 yil 1-aprel va 2026 yil 1-aprel holatiga kelib tushgan murojaatlar bo'yicha BXMlar kesimida taqqoslama
MA'LUMOT</t>
  </si>
  <si>
    <t>2025 yil 1-aprel holatiga jami kelgan murojaatlar</t>
  </si>
  <si>
    <r>
      <rPr>
        <b/>
        <u/>
        <sz val="12"/>
        <color theme="1"/>
        <rFont val="Arial"/>
        <family val="2"/>
        <charset val="204"/>
      </rPr>
      <t>2026 yil 1-aprel</t>
    </r>
    <r>
      <rPr>
        <b/>
        <sz val="12"/>
        <color theme="1"/>
        <rFont val="Arial"/>
        <family val="2"/>
        <charset val="204"/>
      </rPr>
      <t xml:space="preserve"> holatiga jami kelgan murojaatlar</t>
    </r>
  </si>
  <si>
    <t>“Turonbank” ATB Veb-sayti orqali komplayens ofitseriga kelgan murojaat</t>
  </si>
  <si>
    <t>Ta'lim krediti masalasida</t>
  </si>
  <si>
    <t>My turon ilovasi masalasida</t>
  </si>
  <si>
    <t>Ma`lumotnoma olish masalasida</t>
  </si>
  <si>
    <t>Kredit muddatini uzaytirish masalasida</t>
  </si>
  <si>
    <t>Fuqaro imtiyozli kredit ajratilishini so`rab murojaat qoldirgan.</t>
  </si>
  <si>
    <t>Bankomat bilan bog'liq masalalar</t>
  </si>
  <si>
    <t>Ishga joylashish masalasida</t>
  </si>
  <si>
    <t>Avtoundiruv tizimi masalasida</t>
  </si>
  <si>
    <t>Xodimlar xatti-harakati yuzasidan</t>
  </si>
  <si>
    <t>Kredit tarixi masalasida</t>
  </si>
  <si>
    <t>Avtokredit masalasida</t>
  </si>
  <si>
    <t>Omonat masalasida</t>
  </si>
  <si>
    <t>Mikroqarz krediti masalasida</t>
  </si>
  <si>
    <t>Firibgarlik bilan bog'liq masalalar</t>
  </si>
  <si>
    <t>Mahalla loyihasi doirasida kredit masalasida</t>
  </si>
  <si>
    <t>Garov ta'minoti masalasida</t>
  </si>
  <si>
    <t>Ma'lumotnoma olish masalasida</t>
  </si>
  <si>
    <t>Uy-joy (Ipoteka, rekonstuksiya) krediti masalasida</t>
  </si>
  <si>
    <t>Naqd pulsiz hisob kitoblar masalasida</t>
  </si>
  <si>
    <t>Limonchilik issiqxonasi masalasida</t>
  </si>
  <si>
    <t>Boshqa masalalar</t>
  </si>
  <si>
    <t>plastik (virtual) karta masalasida</t>
  </si>
  <si>
    <t>Kredit to'lovlari masalasida</t>
  </si>
  <si>
    <t>Tadbirkorlik faoliyatini rivojlantirish uchun kredit masalasida</t>
  </si>
  <si>
    <t>"Turonbank" ATB tizimiga 2026 yilning 1-aprel holatiga kelib tushgan murojaatlar tasnifi BXMlar kesimida
MA'LUMOT</t>
  </si>
  <si>
    <r>
      <t xml:space="preserve">"Turonbank" ATB tizimiga 2026 yilning 1-aprel holatiga kelib tushgan murojaatlar 
</t>
    </r>
    <r>
      <rPr>
        <b/>
        <sz val="18"/>
        <color rgb="FF000000"/>
        <rFont val="Arial"/>
        <family val="2"/>
        <charset val="204"/>
      </rPr>
      <t>oyma-oy o'sib borishi</t>
    </r>
    <r>
      <rPr>
        <b/>
        <sz val="18"/>
        <color indexed="8"/>
        <rFont val="Arial"/>
        <family val="2"/>
        <charset val="204"/>
      </rPr>
      <t xml:space="preserve"> bo'yicha 
MA'LUMOT</t>
    </r>
  </si>
  <si>
    <r>
      <t xml:space="preserve"> "Turonbank" ATB tizimiga 2026 yilning 1-aprel holatiga kelib tushgan murojaatlarni </t>
    </r>
    <r>
      <rPr>
        <b/>
        <sz val="18"/>
        <color rgb="FF000000"/>
        <rFont val="Arial"/>
        <family val="2"/>
        <charset val="204"/>
      </rPr>
      <t>ko'rib chiqish natijalari</t>
    </r>
    <r>
      <rPr>
        <b/>
        <sz val="18"/>
        <color indexed="8"/>
        <rFont val="Arial"/>
        <family val="2"/>
        <charset val="204"/>
      </rPr>
      <t xml:space="preserve"> to'g'risida BXMlar kesimida 
MA'LUMOT</t>
    </r>
  </si>
  <si>
    <r>
      <t xml:space="preserve">"Turonbank" ATB tizimiga 2026 yilning 1-aprel holatiga kelib tushgan murojaatlarni </t>
    </r>
    <r>
      <rPr>
        <b/>
        <sz val="20"/>
        <color rgb="FF000000"/>
        <rFont val="Arial"/>
        <family val="2"/>
        <charset val="204"/>
      </rPr>
      <t>ko'rib chiqish muddatlari</t>
    </r>
    <r>
      <rPr>
        <b/>
        <sz val="20"/>
        <color indexed="8"/>
        <rFont val="Arial"/>
        <family val="2"/>
        <charset val="204"/>
      </rPr>
      <t xml:space="preserve"> yuzasidan BXMlar kesimida
MA'LUMOT</t>
    </r>
  </si>
  <si>
    <t>"Turonbank" ATB tizimiga 2026 yilning 1-aprel holatiga kelib tushgan murojaatlarni ko'rib chiqish muddatlari yuzasidan
Bosh bank tarkibiy bo'linmalari kesimida
MA'LUMOT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</si>
</sst>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-* #,##0.00_р_._-;\-* #,##0.00_р_._-;_-* &quot;-&quot;??_р_._-;_-@_-"/>
    <numFmt numFmtId="165" formatCode="0.0%"/>
  </numFmts>
  <fonts count="38" x14ac:knownFonts="1">
    <font>
      <sz val="11"/>
      <color theme="1"/>
      <name val="Calibri"/>
      <family val="2"/>
      <charset val="204"/>
      <scheme val="minor"/>
    </font>
    <font>
      <sz val="11"/>
      <color theme="1"/>
      <name val="Arial"/>
      <family val="2"/>
      <charset val="204"/>
    </font>
    <font>
      <b/>
      <sz val="11"/>
      <color theme="1"/>
      <name val="Arial"/>
      <family val="2"/>
      <charset val="204"/>
    </font>
    <font>
      <b/>
      <i/>
      <sz val="12"/>
      <color theme="1"/>
      <name val="Arial"/>
      <family val="2"/>
      <charset val="204"/>
    </font>
    <font>
      <b/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4"/>
      <color theme="1"/>
      <name val="Arial"/>
      <family val="2"/>
      <charset val="204"/>
    </font>
    <font>
      <sz val="14"/>
      <color theme="1"/>
      <name val="Calibri"/>
      <family val="2"/>
      <charset val="204"/>
      <scheme val="minor"/>
    </font>
    <font>
      <b/>
      <sz val="12"/>
      <color indexed="8"/>
      <name val="Arial"/>
      <family val="2"/>
      <charset val="204"/>
    </font>
    <font>
      <b/>
      <u/>
      <sz val="12"/>
      <color theme="1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16"/>
      <color theme="1"/>
      <name val="Arial"/>
      <family val="2"/>
      <charset val="204"/>
    </font>
    <font>
      <sz val="16"/>
      <color theme="1"/>
      <name val="Arial"/>
      <family val="2"/>
      <charset val="204"/>
    </font>
    <font>
      <b/>
      <sz val="18"/>
      <color indexed="8"/>
      <name val="Arial"/>
      <family val="2"/>
      <charset val="204"/>
    </font>
    <font>
      <b/>
      <sz val="20"/>
      <color indexed="8"/>
      <name val="Arial"/>
      <family val="2"/>
      <charset val="204"/>
    </font>
    <font>
      <b/>
      <sz val="18"/>
      <color theme="1"/>
      <name val="Arial"/>
      <family val="2"/>
      <charset val="204"/>
    </font>
    <font>
      <sz val="18"/>
      <color theme="1"/>
      <name val="Arial"/>
      <family val="2"/>
      <charset val="204"/>
    </font>
    <font>
      <sz val="11"/>
      <color rgb="FF000000"/>
      <name val="Calibri"/>
      <family val="2"/>
      <charset val="204"/>
    </font>
    <font>
      <sz val="15"/>
      <color theme="1"/>
      <name val="Arial"/>
      <family val="2"/>
      <charset val="204"/>
    </font>
    <font>
      <b/>
      <sz val="15"/>
      <color theme="1"/>
      <name val="Arial"/>
      <family val="2"/>
      <charset val="204"/>
    </font>
    <font>
      <b/>
      <sz val="17"/>
      <color indexed="8"/>
      <name val="Arial"/>
      <family val="2"/>
      <charset val="204"/>
    </font>
    <font>
      <b/>
      <sz val="17"/>
      <color theme="1"/>
      <name val="Arial"/>
      <family val="2"/>
      <charset val="204"/>
    </font>
    <font>
      <sz val="17"/>
      <color theme="1"/>
      <name val="Arial"/>
      <family val="2"/>
      <charset val="204"/>
    </font>
    <font>
      <sz val="17"/>
      <name val="Arial"/>
      <family val="2"/>
      <charset val="204"/>
    </font>
    <font>
      <sz val="15"/>
      <color theme="1"/>
      <name val="Calibri"/>
      <family val="2"/>
      <charset val="204"/>
      <scheme val="minor"/>
    </font>
    <font>
      <b/>
      <sz val="15"/>
      <color indexed="8"/>
      <name val="Arial"/>
      <family val="2"/>
      <charset val="204"/>
    </font>
    <font>
      <sz val="15"/>
      <name val="Arial"/>
      <family val="2"/>
      <charset val="204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b/>
      <sz val="11"/>
      <color rgb="FF000000"/>
      <name val="Calibri"/>
      <family val="2"/>
      <charset val="204"/>
    </font>
    <font>
      <b/>
      <sz val="22"/>
      <color indexed="8"/>
      <name val="Arial"/>
      <family val="2"/>
      <charset val="204"/>
    </font>
    <font>
      <sz val="16"/>
      <name val="Arial"/>
      <family val="2"/>
      <charset val="204"/>
    </font>
    <font>
      <b/>
      <sz val="18"/>
      <color rgb="FF000000"/>
      <name val="Arial"/>
      <family val="2"/>
      <charset val="204"/>
    </font>
    <font>
      <b/>
      <sz val="20"/>
      <color rgb="FF000000"/>
      <name val="Arial"/>
      <family val="2"/>
      <charset val="204"/>
    </font>
    <font>
      <b/>
      <sz val="16"/>
      <color rgb="FF000000"/>
      <name val="Times New Roman"/>
      <family val="1"/>
      <charset val="204"/>
    </font>
    <font>
      <sz val="16"/>
      <color rgb="FF000000"/>
      <name val="Calibri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</fills>
  <borders count="4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9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164" fontId="6" fillId="0" borderId="0" applyFont="0" applyFill="0" applyBorder="0" applyAlignment="0" applyProtection="0"/>
    <xf numFmtId="0" fontId="19" fillId="0" borderId="0"/>
  </cellStyleXfs>
  <cellXfs count="227">
    <xf numFmtId="0" fontId="0" fillId="0" borderId="0" xfId="0"/>
    <xf numFmtId="0" fontId="1" fillId="2" borderId="0" xfId="0" applyFont="1" applyFill="1" applyAlignment="1">
      <alignment horizontal="center"/>
    </xf>
    <xf numFmtId="0" fontId="2" fillId="2" borderId="0" xfId="0" applyFont="1" applyFill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2" borderId="0" xfId="0" applyFont="1" applyFill="1"/>
    <xf numFmtId="0" fontId="0" fillId="0" borderId="0" xfId="0" applyAlignment="1">
      <alignment horizontal="left"/>
    </xf>
    <xf numFmtId="0" fontId="9" fillId="0" borderId="0" xfId="0" applyFont="1"/>
    <xf numFmtId="0" fontId="2" fillId="0" borderId="0" xfId="0" applyFont="1" applyAlignment="1">
      <alignment horizontal="center" vertical="center" wrapText="1"/>
    </xf>
    <xf numFmtId="0" fontId="4" fillId="0" borderId="0" xfId="0" applyFont="1"/>
    <xf numFmtId="0" fontId="8" fillId="0" borderId="0" xfId="0" applyFont="1"/>
    <xf numFmtId="0" fontId="4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5" fillId="2" borderId="0" xfId="0" applyFont="1" applyFill="1" applyAlignment="1">
      <alignment horizontal="center" vertical="center" wrapText="1"/>
    </xf>
    <xf numFmtId="0" fontId="7" fillId="3" borderId="0" xfId="0" applyFont="1" applyFill="1"/>
    <xf numFmtId="165" fontId="3" fillId="0" borderId="0" xfId="1" applyNumberFormat="1" applyFont="1" applyFill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4" fillId="2" borderId="0" xfId="0" applyFont="1" applyFill="1"/>
    <xf numFmtId="0" fontId="4" fillId="0" borderId="9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center" vertical="center" wrapText="1"/>
    </xf>
    <xf numFmtId="0" fontId="8" fillId="2" borderId="8" xfId="0" applyFont="1" applyFill="1" applyBorder="1" applyAlignment="1">
      <alignment horizontal="center" vertical="center" wrapText="1"/>
    </xf>
    <xf numFmtId="165" fontId="8" fillId="2" borderId="10" xfId="1" applyNumberFormat="1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165" fontId="8" fillId="2" borderId="11" xfId="1" applyNumberFormat="1" applyFont="1" applyFill="1" applyBorder="1" applyAlignment="1">
      <alignment horizontal="center" vertical="center" wrapText="1"/>
    </xf>
    <xf numFmtId="165" fontId="8" fillId="2" borderId="13" xfId="1" applyNumberFormat="1" applyFont="1" applyFill="1" applyBorder="1" applyAlignment="1">
      <alignment horizontal="center" vertical="center" wrapText="1"/>
    </xf>
    <xf numFmtId="165" fontId="14" fillId="0" borderId="0" xfId="1" applyNumberFormat="1" applyFont="1" applyFill="1" applyBorder="1" applyAlignment="1">
      <alignment horizontal="center" vertical="center" wrapText="1"/>
    </xf>
    <xf numFmtId="0" fontId="17" fillId="0" borderId="7" xfId="0" applyFont="1" applyBorder="1" applyAlignment="1">
      <alignment horizontal="center" vertical="center" wrapText="1"/>
    </xf>
    <xf numFmtId="0" fontId="18" fillId="0" borderId="21" xfId="0" applyFont="1" applyBorder="1" applyAlignment="1">
      <alignment horizontal="center" vertical="center"/>
    </xf>
    <xf numFmtId="0" fontId="18" fillId="0" borderId="14" xfId="0" applyFont="1" applyBorder="1" applyAlignment="1">
      <alignment horizontal="center" vertical="center" wrapText="1"/>
    </xf>
    <xf numFmtId="0" fontId="18" fillId="0" borderId="33" xfId="0" applyFont="1" applyBorder="1" applyAlignment="1">
      <alignment horizontal="center" vertical="center" wrapText="1"/>
    </xf>
    <xf numFmtId="165" fontId="18" fillId="0" borderId="32" xfId="1" applyNumberFormat="1" applyFont="1" applyFill="1" applyBorder="1" applyAlignment="1">
      <alignment horizontal="center" vertical="center" wrapText="1"/>
    </xf>
    <xf numFmtId="165" fontId="18" fillId="0" borderId="32" xfId="1" applyNumberFormat="1" applyFont="1" applyFill="1" applyBorder="1" applyAlignment="1">
      <alignment horizontal="center" vertical="center"/>
    </xf>
    <xf numFmtId="0" fontId="18" fillId="0" borderId="22" xfId="0" applyFont="1" applyBorder="1" applyAlignment="1">
      <alignment horizontal="center" vertical="center"/>
    </xf>
    <xf numFmtId="0" fontId="18" fillId="0" borderId="26" xfId="0" applyFont="1" applyBorder="1" applyAlignment="1">
      <alignment horizontal="center" vertical="center" wrapText="1"/>
    </xf>
    <xf numFmtId="0" fontId="18" fillId="0" borderId="34" xfId="0" applyFont="1" applyBorder="1" applyAlignment="1">
      <alignment horizontal="center" vertical="center" wrapText="1"/>
    </xf>
    <xf numFmtId="165" fontId="18" fillId="0" borderId="13" xfId="1" applyNumberFormat="1" applyFont="1" applyFill="1" applyBorder="1" applyAlignment="1">
      <alignment horizontal="center" vertical="center" wrapText="1"/>
    </xf>
    <xf numFmtId="165" fontId="8" fillId="0" borderId="13" xfId="1" applyNumberFormat="1" applyFont="1" applyFill="1" applyBorder="1" applyAlignment="1">
      <alignment horizontal="center" vertical="center" wrapText="1"/>
    </xf>
    <xf numFmtId="0" fontId="8" fillId="2" borderId="25" xfId="0" applyFont="1" applyFill="1" applyBorder="1" applyAlignment="1">
      <alignment horizontal="center" vertical="center" wrapText="1"/>
    </xf>
    <xf numFmtId="0" fontId="8" fillId="2" borderId="35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165" fontId="8" fillId="2" borderId="32" xfId="1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center" vertical="center" wrapText="1"/>
    </xf>
    <xf numFmtId="0" fontId="8" fillId="2" borderId="33" xfId="0" applyFont="1" applyFill="1" applyBorder="1" applyAlignment="1">
      <alignment horizontal="center" vertical="center" wrapText="1"/>
    </xf>
    <xf numFmtId="0" fontId="20" fillId="0" borderId="22" xfId="0" applyFont="1" applyBorder="1" applyAlignment="1">
      <alignment horizontal="center" vertical="center"/>
    </xf>
    <xf numFmtId="165" fontId="20" fillId="0" borderId="32" xfId="1" applyNumberFormat="1" applyFont="1" applyFill="1" applyBorder="1" applyAlignment="1">
      <alignment horizontal="center" vertical="center" wrapText="1"/>
    </xf>
    <xf numFmtId="0" fontId="20" fillId="0" borderId="33" xfId="0" applyFont="1" applyBorder="1" applyAlignment="1">
      <alignment horizontal="center" vertical="center" wrapText="1"/>
    </xf>
    <xf numFmtId="0" fontId="24" fillId="0" borderId="22" xfId="0" applyFont="1" applyBorder="1" applyAlignment="1">
      <alignment horizontal="center" vertical="center"/>
    </xf>
    <xf numFmtId="0" fontId="24" fillId="0" borderId="26" xfId="0" applyFont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/>
    </xf>
    <xf numFmtId="165" fontId="24" fillId="0" borderId="32" xfId="1" applyNumberFormat="1" applyFont="1" applyFill="1" applyBorder="1" applyAlignment="1">
      <alignment horizontal="center" vertical="center" wrapText="1"/>
    </xf>
    <xf numFmtId="0" fontId="24" fillId="0" borderId="33" xfId="0" applyFont="1" applyBorder="1" applyAlignment="1">
      <alignment horizontal="center" vertical="center" wrapText="1"/>
    </xf>
    <xf numFmtId="165" fontId="24" fillId="0" borderId="32" xfId="1" applyNumberFormat="1" applyFont="1" applyFill="1" applyBorder="1" applyAlignment="1">
      <alignment horizontal="center" vertical="center"/>
    </xf>
    <xf numFmtId="0" fontId="25" fillId="0" borderId="26" xfId="0" applyFont="1" applyBorder="1" applyAlignment="1">
      <alignment horizontal="center" vertical="center" wrapText="1"/>
    </xf>
    <xf numFmtId="0" fontId="23" fillId="0" borderId="7" xfId="0" applyFont="1" applyBorder="1" applyAlignment="1">
      <alignment horizontal="center" vertical="center"/>
    </xf>
    <xf numFmtId="165" fontId="24" fillId="0" borderId="13" xfId="1" applyNumberFormat="1" applyFont="1" applyFill="1" applyBorder="1" applyAlignment="1">
      <alignment horizontal="center" vertical="center" wrapText="1"/>
    </xf>
    <xf numFmtId="0" fontId="20" fillId="0" borderId="21" xfId="0" applyFont="1" applyBorder="1" applyAlignment="1">
      <alignment horizontal="center" vertical="center"/>
    </xf>
    <xf numFmtId="0" fontId="20" fillId="0" borderId="21" xfId="0" applyFont="1" applyBorder="1" applyAlignment="1">
      <alignment horizontal="center" vertical="center" wrapText="1"/>
    </xf>
    <xf numFmtId="0" fontId="26" fillId="0" borderId="0" xfId="0" applyFont="1"/>
    <xf numFmtId="0" fontId="20" fillId="0" borderId="22" xfId="0" applyFont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 wrapText="1"/>
    </xf>
    <xf numFmtId="0" fontId="20" fillId="0" borderId="14" xfId="0" applyFont="1" applyBorder="1" applyAlignment="1">
      <alignment horizontal="center" vertical="center" wrapText="1"/>
    </xf>
    <xf numFmtId="0" fontId="20" fillId="0" borderId="26" xfId="0" applyFont="1" applyBorder="1" applyAlignment="1">
      <alignment horizontal="center" vertical="center" wrapText="1"/>
    </xf>
    <xf numFmtId="0" fontId="28" fillId="0" borderId="26" xfId="0" applyFont="1" applyBorder="1" applyAlignment="1">
      <alignment horizontal="center" vertical="center" wrapText="1"/>
    </xf>
    <xf numFmtId="165" fontId="20" fillId="0" borderId="13" xfId="1" applyNumberFormat="1" applyFont="1" applyFill="1" applyBorder="1" applyAlignment="1">
      <alignment horizontal="center" vertical="center" wrapText="1"/>
    </xf>
    <xf numFmtId="0" fontId="5" fillId="6" borderId="7" xfId="0" applyFont="1" applyFill="1" applyBorder="1" applyAlignment="1">
      <alignment horizontal="center" vertical="center" wrapText="1"/>
    </xf>
    <xf numFmtId="0" fontId="5" fillId="6" borderId="13" xfId="0" applyFont="1" applyFill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/>
    </xf>
    <xf numFmtId="0" fontId="20" fillId="6" borderId="33" xfId="0" applyFont="1" applyFill="1" applyBorder="1" applyAlignment="1">
      <alignment horizontal="center" vertical="center" wrapText="1"/>
    </xf>
    <xf numFmtId="165" fontId="20" fillId="6" borderId="32" xfId="1" applyNumberFormat="1" applyFont="1" applyFill="1" applyBorder="1" applyAlignment="1">
      <alignment horizontal="center" vertical="center" wrapText="1"/>
    </xf>
    <xf numFmtId="1" fontId="20" fillId="5" borderId="21" xfId="0" applyNumberFormat="1" applyFont="1" applyFill="1" applyBorder="1" applyAlignment="1">
      <alignment horizontal="center" vertical="center" wrapText="1"/>
    </xf>
    <xf numFmtId="0" fontId="26" fillId="0" borderId="26" xfId="0" applyFont="1" applyBorder="1" applyAlignment="1">
      <alignment horizontal="center" vertical="center"/>
    </xf>
    <xf numFmtId="1" fontId="20" fillId="4" borderId="21" xfId="0" applyNumberFormat="1" applyFont="1" applyFill="1" applyBorder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165" fontId="20" fillId="6" borderId="13" xfId="1" applyNumberFormat="1" applyFont="1" applyFill="1" applyBorder="1" applyAlignment="1">
      <alignment horizontal="center" vertical="center" wrapText="1"/>
    </xf>
    <xf numFmtId="0" fontId="19" fillId="0" borderId="0" xfId="5"/>
    <xf numFmtId="0" fontId="29" fillId="0" borderId="13" xfId="5" applyFont="1" applyBorder="1" applyAlignment="1">
      <alignment horizontal="center" vertical="center"/>
    </xf>
    <xf numFmtId="0" fontId="29" fillId="0" borderId="42" xfId="5" applyFont="1" applyBorder="1" applyAlignment="1">
      <alignment horizontal="center" vertical="center"/>
    </xf>
    <xf numFmtId="0" fontId="29" fillId="0" borderId="11" xfId="5" applyFont="1" applyBorder="1" applyAlignment="1">
      <alignment horizontal="center" vertical="center"/>
    </xf>
    <xf numFmtId="0" fontId="29" fillId="0" borderId="43" xfId="5" applyFont="1" applyBorder="1" applyAlignment="1">
      <alignment horizontal="center" vertical="center"/>
    </xf>
    <xf numFmtId="0" fontId="29" fillId="0" borderId="44" xfId="5" applyFont="1" applyBorder="1" applyAlignment="1">
      <alignment horizontal="center" vertical="center"/>
    </xf>
    <xf numFmtId="0" fontId="19" fillId="0" borderId="22" xfId="5" applyBorder="1" applyAlignment="1">
      <alignment horizontal="center" vertical="center"/>
    </xf>
    <xf numFmtId="0" fontId="19" fillId="0" borderId="21" xfId="5" applyBorder="1" applyAlignment="1">
      <alignment horizontal="center" vertical="center"/>
    </xf>
    <xf numFmtId="0" fontId="19" fillId="0" borderId="30" xfId="5" applyBorder="1" applyAlignment="1">
      <alignment horizontal="center" vertical="center"/>
    </xf>
    <xf numFmtId="0" fontId="17" fillId="6" borderId="7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14" fillId="2" borderId="21" xfId="0" applyFont="1" applyFill="1" applyBorder="1" applyAlignment="1">
      <alignment horizontal="center" vertical="center"/>
    </xf>
    <xf numFmtId="0" fontId="14" fillId="0" borderId="39" xfId="0" applyFont="1" applyBorder="1" applyAlignment="1">
      <alignment horizontal="center" vertical="center" wrapText="1"/>
    </xf>
    <xf numFmtId="0" fontId="14" fillId="2" borderId="33" xfId="0" applyFont="1" applyFill="1" applyBorder="1" applyAlignment="1">
      <alignment horizontal="center" vertical="center" wrapText="1"/>
    </xf>
    <xf numFmtId="165" fontId="14" fillId="2" borderId="32" xfId="1" applyNumberFormat="1" applyFont="1" applyFill="1" applyBorder="1" applyAlignment="1">
      <alignment horizontal="center" vertical="center" wrapText="1"/>
    </xf>
    <xf numFmtId="0" fontId="14" fillId="2" borderId="22" xfId="0" applyFont="1" applyFill="1" applyBorder="1" applyAlignment="1">
      <alignment horizontal="center" vertical="center"/>
    </xf>
    <xf numFmtId="0" fontId="14" fillId="0" borderId="38" xfId="0" applyFont="1" applyBorder="1" applyAlignment="1">
      <alignment horizontal="center" vertical="center" wrapText="1"/>
    </xf>
    <xf numFmtId="0" fontId="33" fillId="0" borderId="38" xfId="0" applyFont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65" fontId="14" fillId="2" borderId="13" xfId="1" applyNumberFormat="1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21" fillId="6" borderId="13" xfId="0" applyFont="1" applyFill="1" applyBorder="1" applyAlignment="1">
      <alignment horizontal="center" vertical="center" wrapText="1"/>
    </xf>
    <xf numFmtId="0" fontId="23" fillId="6" borderId="7" xfId="0" applyFont="1" applyFill="1" applyBorder="1" applyAlignment="1">
      <alignment horizontal="center" vertical="center" wrapText="1"/>
    </xf>
    <xf numFmtId="0" fontId="23" fillId="6" borderId="13" xfId="0" applyFont="1" applyFill="1" applyBorder="1" applyAlignment="1">
      <alignment horizontal="center" vertical="center" wrapText="1"/>
    </xf>
    <xf numFmtId="0" fontId="5" fillId="6" borderId="28" xfId="0" applyFont="1" applyFill="1" applyBorder="1" applyAlignment="1">
      <alignment horizontal="center" vertical="center" wrapText="1"/>
    </xf>
    <xf numFmtId="0" fontId="29" fillId="0" borderId="21" xfId="5" applyFont="1" applyBorder="1" applyAlignment="1">
      <alignment horizontal="center" vertical="center"/>
    </xf>
    <xf numFmtId="0" fontId="29" fillId="0" borderId="22" xfId="5" applyFont="1" applyBorder="1" applyAlignment="1">
      <alignment horizontal="center" vertical="center"/>
    </xf>
    <xf numFmtId="0" fontId="29" fillId="0" borderId="23" xfId="5" applyFont="1" applyBorder="1" applyAlignment="1">
      <alignment horizontal="center" vertical="center"/>
    </xf>
    <xf numFmtId="0" fontId="31" fillId="0" borderId="0" xfId="5" applyFont="1"/>
    <xf numFmtId="0" fontId="31" fillId="6" borderId="28" xfId="5" applyFont="1" applyFill="1" applyBorder="1" applyAlignment="1">
      <alignment horizontal="center" vertical="center"/>
    </xf>
    <xf numFmtId="0" fontId="30" fillId="6" borderId="28" xfId="5" applyFont="1" applyFill="1" applyBorder="1" applyAlignment="1">
      <alignment horizontal="center" vertical="center"/>
    </xf>
    <xf numFmtId="0" fontId="30" fillId="6" borderId="2" xfId="5" applyFont="1" applyFill="1" applyBorder="1" applyAlignment="1">
      <alignment horizontal="center" vertical="center" textRotation="90"/>
    </xf>
    <xf numFmtId="0" fontId="30" fillId="6" borderId="42" xfId="5" applyFont="1" applyFill="1" applyBorder="1" applyAlignment="1">
      <alignment horizontal="center" vertical="center" textRotation="90" wrapText="1"/>
    </xf>
    <xf numFmtId="0" fontId="30" fillId="6" borderId="13" xfId="5" applyFont="1" applyFill="1" applyBorder="1" applyAlignment="1">
      <alignment horizontal="center" vertical="center" textRotation="90" wrapText="1"/>
    </xf>
    <xf numFmtId="0" fontId="29" fillId="0" borderId="8" xfId="5" applyFont="1" applyBorder="1" applyAlignment="1">
      <alignment horizontal="center" vertical="center"/>
    </xf>
    <xf numFmtId="0" fontId="29" fillId="0" borderId="45" xfId="5" applyFont="1" applyBorder="1" applyAlignment="1">
      <alignment horizontal="center" vertical="center"/>
    </xf>
    <xf numFmtId="0" fontId="29" fillId="0" borderId="10" xfId="5" applyFont="1" applyBorder="1" applyAlignment="1">
      <alignment horizontal="center" vertical="center"/>
    </xf>
    <xf numFmtId="0" fontId="29" fillId="0" borderId="1" xfId="5" applyFont="1" applyBorder="1" applyAlignment="1">
      <alignment horizontal="center" vertical="center"/>
    </xf>
    <xf numFmtId="0" fontId="29" fillId="0" borderId="20" xfId="5" applyFont="1" applyBorder="1" applyAlignment="1">
      <alignment horizontal="center" vertical="center"/>
    </xf>
    <xf numFmtId="0" fontId="29" fillId="0" borderId="46" xfId="5" applyFont="1" applyBorder="1" applyAlignment="1">
      <alignment horizontal="center" vertical="center"/>
    </xf>
    <xf numFmtId="0" fontId="30" fillId="0" borderId="7" xfId="5" applyFont="1" applyBorder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3" xfId="0" applyFont="1" applyBorder="1" applyAlignment="1">
      <alignment horizontal="center" vertical="center"/>
    </xf>
    <xf numFmtId="0" fontId="17" fillId="6" borderId="8" xfId="0" applyFont="1" applyFill="1" applyBorder="1" applyAlignment="1">
      <alignment horizontal="center" vertical="center" wrapText="1"/>
    </xf>
    <xf numFmtId="0" fontId="17" fillId="6" borderId="10" xfId="0" applyFont="1" applyFill="1" applyBorder="1" applyAlignment="1">
      <alignment horizontal="center" vertical="center" wrapText="1"/>
    </xf>
    <xf numFmtId="0" fontId="17" fillId="6" borderId="20" xfId="0" applyFont="1" applyFill="1" applyBorder="1" applyAlignment="1">
      <alignment horizontal="center" vertical="center" wrapText="1"/>
    </xf>
    <xf numFmtId="0" fontId="17" fillId="6" borderId="18" xfId="0" applyFont="1" applyFill="1" applyBorder="1" applyAlignment="1">
      <alignment horizontal="center" vertical="center" wrapText="1"/>
    </xf>
    <xf numFmtId="0" fontId="17" fillId="6" borderId="7" xfId="0" applyFont="1" applyFill="1" applyBorder="1" applyAlignment="1">
      <alignment horizontal="center" vertical="center" wrapText="1"/>
    </xf>
    <xf numFmtId="0" fontId="17" fillId="6" borderId="13" xfId="0" applyFont="1" applyFill="1" applyBorder="1" applyAlignment="1">
      <alignment horizontal="center" vertical="center" wrapText="1"/>
    </xf>
    <xf numFmtId="0" fontId="17" fillId="6" borderId="27" xfId="0" applyFont="1" applyFill="1" applyBorder="1" applyAlignment="1">
      <alignment horizontal="center" vertical="center" wrapText="1"/>
    </xf>
    <xf numFmtId="0" fontId="17" fillId="6" borderId="22" xfId="0" applyFont="1" applyFill="1" applyBorder="1" applyAlignment="1">
      <alignment horizontal="center" vertical="center" wrapText="1"/>
    </xf>
    <xf numFmtId="0" fontId="17" fillId="6" borderId="23" xfId="0" applyFont="1" applyFill="1" applyBorder="1" applyAlignment="1">
      <alignment horizontal="center" vertical="center" wrapText="1"/>
    </xf>
    <xf numFmtId="0" fontId="17" fillId="6" borderId="24" xfId="0" applyFont="1" applyFill="1" applyBorder="1" applyAlignment="1">
      <alignment horizontal="center" vertical="center" wrapText="1"/>
    </xf>
    <xf numFmtId="0" fontId="17" fillId="6" borderId="26" xfId="0" applyFont="1" applyFill="1" applyBorder="1" applyAlignment="1">
      <alignment horizontal="center" vertical="center" wrapText="1"/>
    </xf>
    <xf numFmtId="0" fontId="17" fillId="6" borderId="29" xfId="0" applyFont="1" applyFill="1" applyBorder="1" applyAlignment="1">
      <alignment horizontal="center" vertical="center" wrapText="1"/>
    </xf>
    <xf numFmtId="0" fontId="15" fillId="6" borderId="9" xfId="0" applyFont="1" applyFill="1" applyBorder="1" applyAlignment="1">
      <alignment horizontal="center" vertical="center" wrapText="1"/>
    </xf>
    <xf numFmtId="0" fontId="15" fillId="6" borderId="31" xfId="0" applyFont="1" applyFill="1" applyBorder="1" applyAlignment="1">
      <alignment horizontal="center" vertical="center" wrapText="1"/>
    </xf>
    <xf numFmtId="0" fontId="17" fillId="6" borderId="12" xfId="0" applyFont="1" applyFill="1" applyBorder="1" applyAlignment="1">
      <alignment horizontal="center" vertical="center" wrapText="1"/>
    </xf>
    <xf numFmtId="0" fontId="17" fillId="6" borderId="16" xfId="0" applyFont="1" applyFill="1" applyBorder="1" applyAlignment="1">
      <alignment horizontal="center" vertical="center" wrapText="1"/>
    </xf>
    <xf numFmtId="0" fontId="17" fillId="6" borderId="40" xfId="0" applyFont="1" applyFill="1" applyBorder="1" applyAlignment="1">
      <alignment horizontal="center" vertical="center" wrapText="1"/>
    </xf>
    <xf numFmtId="0" fontId="17" fillId="6" borderId="41" xfId="0" applyFont="1" applyFill="1" applyBorder="1" applyAlignment="1">
      <alignment horizontal="center" vertical="center" wrapText="1"/>
    </xf>
    <xf numFmtId="0" fontId="32" fillId="0" borderId="0" xfId="0" applyFont="1" applyAlignment="1">
      <alignment horizontal="center" vertical="center" wrapText="1"/>
    </xf>
    <xf numFmtId="0" fontId="32" fillId="0" borderId="15" xfId="0" applyFont="1" applyBorder="1" applyAlignment="1">
      <alignment horizontal="center" vertical="center" wrapText="1"/>
    </xf>
    <xf numFmtId="0" fontId="13" fillId="6" borderId="6" xfId="0" applyFont="1" applyFill="1" applyBorder="1" applyAlignment="1">
      <alignment horizontal="center" vertical="center" wrapText="1"/>
    </xf>
    <xf numFmtId="0" fontId="13" fillId="6" borderId="5" xfId="0" applyFont="1" applyFill="1" applyBorder="1" applyAlignment="1">
      <alignment horizontal="center" vertical="center" wrapText="1"/>
    </xf>
    <xf numFmtId="0" fontId="13" fillId="6" borderId="12" xfId="0" applyFont="1" applyFill="1" applyBorder="1" applyAlignment="1">
      <alignment horizontal="center" vertical="center" wrapText="1"/>
    </xf>
    <xf numFmtId="0" fontId="13" fillId="6" borderId="16" xfId="0" applyFont="1" applyFill="1" applyBorder="1" applyAlignment="1">
      <alignment horizontal="center" vertical="center" wrapText="1"/>
    </xf>
    <xf numFmtId="0" fontId="13" fillId="6" borderId="7" xfId="0" applyFont="1" applyFill="1" applyBorder="1" applyAlignment="1">
      <alignment horizontal="center" vertical="center" wrapText="1"/>
    </xf>
    <xf numFmtId="0" fontId="13" fillId="6" borderId="13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17" xfId="0" applyFont="1" applyBorder="1" applyAlignment="1">
      <alignment horizontal="center" vertical="center" wrapText="1"/>
    </xf>
    <xf numFmtId="0" fontId="15" fillId="2" borderId="15" xfId="0" applyFont="1" applyFill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21" fillId="6" borderId="8" xfId="0" applyFont="1" applyFill="1" applyBorder="1" applyAlignment="1">
      <alignment horizontal="center" vertical="center" wrapText="1"/>
    </xf>
    <xf numFmtId="0" fontId="21" fillId="6" borderId="10" xfId="0" applyFont="1" applyFill="1" applyBorder="1" applyAlignment="1">
      <alignment horizontal="center" vertical="center" wrapText="1"/>
    </xf>
    <xf numFmtId="0" fontId="21" fillId="6" borderId="20" xfId="0" applyFont="1" applyFill="1" applyBorder="1" applyAlignment="1">
      <alignment horizontal="center" vertical="center" wrapText="1"/>
    </xf>
    <xf numFmtId="0" fontId="21" fillId="6" borderId="18" xfId="0" applyFont="1" applyFill="1" applyBorder="1" applyAlignment="1">
      <alignment horizontal="center" vertical="center" wrapText="1"/>
    </xf>
    <xf numFmtId="0" fontId="21" fillId="0" borderId="7" xfId="0" applyFont="1" applyBorder="1" applyAlignment="1">
      <alignment horizontal="center" vertical="center"/>
    </xf>
    <xf numFmtId="0" fontId="21" fillId="0" borderId="3" xfId="0" applyFont="1" applyBorder="1" applyAlignment="1">
      <alignment horizontal="center" vertical="center"/>
    </xf>
    <xf numFmtId="0" fontId="15" fillId="0" borderId="0" xfId="0" applyFont="1" applyAlignment="1">
      <alignment horizontal="center" vertical="center" wrapText="1"/>
    </xf>
    <xf numFmtId="0" fontId="21" fillId="6" borderId="7" xfId="0" applyFont="1" applyFill="1" applyBorder="1" applyAlignment="1">
      <alignment horizontal="center" vertical="center" wrapText="1"/>
    </xf>
    <xf numFmtId="0" fontId="21" fillId="6" borderId="13" xfId="0" applyFont="1" applyFill="1" applyBorder="1" applyAlignment="1">
      <alignment horizontal="center" vertical="center" wrapText="1"/>
    </xf>
    <xf numFmtId="0" fontId="21" fillId="6" borderId="27" xfId="0" applyFont="1" applyFill="1" applyBorder="1" applyAlignment="1">
      <alignment horizontal="center" vertical="center" wrapText="1"/>
    </xf>
    <xf numFmtId="0" fontId="21" fillId="6" borderId="22" xfId="0" applyFont="1" applyFill="1" applyBorder="1" applyAlignment="1">
      <alignment horizontal="center" vertical="center" wrapText="1"/>
    </xf>
    <xf numFmtId="0" fontId="21" fillId="6" borderId="23" xfId="0" applyFont="1" applyFill="1" applyBorder="1" applyAlignment="1">
      <alignment horizontal="center" vertical="center" wrapText="1"/>
    </xf>
    <xf numFmtId="0" fontId="21" fillId="6" borderId="24" xfId="0" applyFont="1" applyFill="1" applyBorder="1" applyAlignment="1">
      <alignment horizontal="center" vertical="center" wrapText="1"/>
    </xf>
    <xf numFmtId="0" fontId="21" fillId="6" borderId="26" xfId="0" applyFont="1" applyFill="1" applyBorder="1" applyAlignment="1">
      <alignment horizontal="center" vertical="center" wrapText="1"/>
    </xf>
    <xf numFmtId="0" fontId="21" fillId="6" borderId="29" xfId="0" applyFont="1" applyFill="1" applyBorder="1" applyAlignment="1">
      <alignment horizontal="center" vertical="center" wrapText="1"/>
    </xf>
    <xf numFmtId="0" fontId="21" fillId="6" borderId="37" xfId="0" applyFont="1" applyFill="1" applyBorder="1" applyAlignment="1">
      <alignment horizontal="center" vertical="center" wrapText="1"/>
    </xf>
    <xf numFmtId="0" fontId="21" fillId="6" borderId="31" xfId="0" applyFont="1" applyFill="1" applyBorder="1" applyAlignment="1">
      <alignment horizontal="center" vertical="center" wrapText="1"/>
    </xf>
    <xf numFmtId="0" fontId="21" fillId="6" borderId="36" xfId="0" applyFont="1" applyFill="1" applyBorder="1" applyAlignment="1">
      <alignment horizontal="center" vertical="center" wrapText="1"/>
    </xf>
    <xf numFmtId="0" fontId="22" fillId="6" borderId="8" xfId="0" applyFont="1" applyFill="1" applyBorder="1" applyAlignment="1">
      <alignment horizontal="center" vertical="center" wrapText="1"/>
    </xf>
    <xf numFmtId="0" fontId="22" fillId="6" borderId="10" xfId="0" applyFont="1" applyFill="1" applyBorder="1" applyAlignment="1">
      <alignment horizontal="center" vertical="center" wrapText="1"/>
    </xf>
    <xf numFmtId="0" fontId="22" fillId="6" borderId="20" xfId="0" applyFont="1" applyFill="1" applyBorder="1" applyAlignment="1">
      <alignment horizontal="center" vertical="center" wrapText="1"/>
    </xf>
    <xf numFmtId="0" fontId="22" fillId="6" borderId="18" xfId="0" applyFont="1" applyFill="1" applyBorder="1" applyAlignment="1">
      <alignment horizontal="center" vertical="center" wrapText="1"/>
    </xf>
    <xf numFmtId="0" fontId="27" fillId="6" borderId="8" xfId="0" applyFont="1" applyFill="1" applyBorder="1" applyAlignment="1">
      <alignment horizontal="center" vertical="center" wrapText="1"/>
    </xf>
    <xf numFmtId="0" fontId="27" fillId="6" borderId="10" xfId="0" applyFont="1" applyFill="1" applyBorder="1" applyAlignment="1">
      <alignment horizontal="center" vertical="center" wrapText="1"/>
    </xf>
    <xf numFmtId="0" fontId="27" fillId="6" borderId="20" xfId="0" applyFont="1" applyFill="1" applyBorder="1" applyAlignment="1">
      <alignment horizontal="center" vertical="center" wrapText="1"/>
    </xf>
    <xf numFmtId="0" fontId="27" fillId="6" borderId="18" xfId="0" applyFont="1" applyFill="1" applyBorder="1" applyAlignment="1">
      <alignment horizontal="center" vertical="center" wrapText="1"/>
    </xf>
    <xf numFmtId="49" fontId="21" fillId="6" borderId="7" xfId="0" applyNumberFormat="1" applyFont="1" applyFill="1" applyBorder="1" applyAlignment="1">
      <alignment horizontal="center" vertical="center" wrapText="1"/>
    </xf>
    <xf numFmtId="49" fontId="21" fillId="6" borderId="13" xfId="0" applyNumberFormat="1" applyFont="1" applyFill="1" applyBorder="1" applyAlignment="1">
      <alignment horizontal="center" vertical="center" wrapText="1"/>
    </xf>
    <xf numFmtId="0" fontId="27" fillId="6" borderId="9" xfId="0" applyFont="1" applyFill="1" applyBorder="1" applyAlignment="1">
      <alignment horizontal="center" vertical="center" wrapText="1"/>
    </xf>
    <xf numFmtId="0" fontId="27" fillId="6" borderId="31" xfId="0" applyFont="1" applyFill="1" applyBorder="1" applyAlignment="1">
      <alignment horizontal="center" vertical="center" wrapText="1"/>
    </xf>
    <xf numFmtId="0" fontId="27" fillId="6" borderId="36" xfId="0" applyFont="1" applyFill="1" applyBorder="1" applyAlignment="1">
      <alignment horizontal="center" vertical="center" wrapText="1"/>
    </xf>
    <xf numFmtId="49" fontId="23" fillId="6" borderId="7" xfId="0" applyNumberFormat="1" applyFont="1" applyFill="1" applyBorder="1" applyAlignment="1">
      <alignment horizontal="center" vertical="center" wrapText="1"/>
    </xf>
    <xf numFmtId="49" fontId="23" fillId="6" borderId="13" xfId="0" applyNumberFormat="1" applyFont="1" applyFill="1" applyBorder="1" applyAlignment="1">
      <alignment horizontal="center" vertical="center" wrapText="1"/>
    </xf>
    <xf numFmtId="0" fontId="23" fillId="6" borderId="8" xfId="0" applyFont="1" applyFill="1" applyBorder="1" applyAlignment="1">
      <alignment horizontal="center" vertical="center" wrapText="1"/>
    </xf>
    <xf numFmtId="0" fontId="23" fillId="6" borderId="10" xfId="0" applyFont="1" applyFill="1" applyBorder="1" applyAlignment="1">
      <alignment horizontal="center" vertical="center" wrapText="1"/>
    </xf>
    <xf numFmtId="0" fontId="23" fillId="6" borderId="20" xfId="0" applyFont="1" applyFill="1" applyBorder="1" applyAlignment="1">
      <alignment horizontal="center" vertical="center" wrapText="1"/>
    </xf>
    <xf numFmtId="0" fontId="23" fillId="6" borderId="18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16" fillId="0" borderId="0" xfId="0" applyFont="1" applyAlignment="1">
      <alignment horizontal="center" vertical="center" wrapText="1"/>
    </xf>
    <xf numFmtId="0" fontId="23" fillId="6" borderId="27" xfId="0" applyFont="1" applyFill="1" applyBorder="1" applyAlignment="1">
      <alignment horizontal="center" vertical="center" wrapText="1"/>
    </xf>
    <xf numFmtId="0" fontId="23" fillId="6" borderId="22" xfId="0" applyFont="1" applyFill="1" applyBorder="1" applyAlignment="1">
      <alignment horizontal="center" vertical="center" wrapText="1"/>
    </xf>
    <xf numFmtId="0" fontId="23" fillId="6" borderId="24" xfId="0" applyFont="1" applyFill="1" applyBorder="1" applyAlignment="1">
      <alignment horizontal="center" vertical="center" wrapText="1"/>
    </xf>
    <xf numFmtId="0" fontId="23" fillId="6" borderId="26" xfId="0" applyFont="1" applyFill="1" applyBorder="1" applyAlignment="1">
      <alignment horizontal="center" vertical="center" wrapText="1"/>
    </xf>
    <xf numFmtId="0" fontId="22" fillId="6" borderId="9" xfId="0" applyFont="1" applyFill="1" applyBorder="1" applyAlignment="1">
      <alignment horizontal="center" vertical="center" wrapText="1"/>
    </xf>
    <xf numFmtId="0" fontId="22" fillId="6" borderId="31" xfId="0" applyFont="1" applyFill="1" applyBorder="1" applyAlignment="1">
      <alignment horizontal="center" vertical="center" wrapText="1"/>
    </xf>
    <xf numFmtId="0" fontId="22" fillId="6" borderId="36" xfId="0" applyFont="1" applyFill="1" applyBorder="1" applyAlignment="1">
      <alignment horizontal="center" vertical="center" wrapText="1"/>
    </xf>
    <xf numFmtId="0" fontId="23" fillId="0" borderId="4" xfId="0" applyFont="1" applyBorder="1" applyAlignment="1">
      <alignment horizontal="center" vertical="center"/>
    </xf>
    <xf numFmtId="0" fontId="23" fillId="0" borderId="17" xfId="0" applyFont="1" applyBorder="1" applyAlignment="1">
      <alignment horizontal="center" vertical="center"/>
    </xf>
    <xf numFmtId="0" fontId="5" fillId="6" borderId="8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5" fillId="6" borderId="18" xfId="0" applyFont="1" applyFill="1" applyBorder="1" applyAlignment="1">
      <alignment horizontal="center" vertical="center" wrapText="1"/>
    </xf>
    <xf numFmtId="0" fontId="10" fillId="6" borderId="9" xfId="0" applyFont="1" applyFill="1" applyBorder="1" applyAlignment="1">
      <alignment horizontal="center" vertical="center" wrapText="1"/>
    </xf>
    <xf numFmtId="0" fontId="10" fillId="6" borderId="31" xfId="0" applyFont="1" applyFill="1" applyBorder="1" applyAlignment="1">
      <alignment horizontal="center" vertical="center" wrapText="1"/>
    </xf>
    <xf numFmtId="0" fontId="10" fillId="6" borderId="36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36" xfId="0" applyFont="1" applyFill="1" applyBorder="1" applyAlignment="1">
      <alignment horizontal="center" vertical="center" wrapText="1"/>
    </xf>
    <xf numFmtId="0" fontId="5" fillId="6" borderId="27" xfId="0" applyFont="1" applyFill="1" applyBorder="1" applyAlignment="1">
      <alignment horizontal="center" vertical="center" wrapText="1"/>
    </xf>
    <xf numFmtId="0" fontId="5" fillId="6" borderId="30" xfId="0" applyFont="1" applyFill="1" applyBorder="1" applyAlignment="1">
      <alignment horizontal="center" vertical="center" wrapText="1"/>
    </xf>
    <xf numFmtId="0" fontId="5" fillId="6" borderId="22" xfId="0" applyFont="1" applyFill="1" applyBorder="1" applyAlignment="1">
      <alignment horizontal="center" vertical="center" wrapText="1"/>
    </xf>
    <xf numFmtId="0" fontId="5" fillId="6" borderId="23" xfId="0" applyFont="1" applyFill="1" applyBorder="1" applyAlignment="1">
      <alignment horizontal="center" vertical="center" wrapText="1"/>
    </xf>
    <xf numFmtId="0" fontId="5" fillId="6" borderId="24" xfId="0" applyFont="1" applyFill="1" applyBorder="1" applyAlignment="1">
      <alignment horizontal="center" vertical="center" wrapText="1"/>
    </xf>
    <xf numFmtId="0" fontId="5" fillId="6" borderId="26" xfId="0" applyFont="1" applyFill="1" applyBorder="1" applyAlignment="1">
      <alignment horizontal="center" vertical="center" wrapText="1"/>
    </xf>
    <xf numFmtId="0" fontId="5" fillId="6" borderId="29" xfId="0" applyFont="1" applyFill="1" applyBorder="1" applyAlignment="1">
      <alignment horizontal="center" vertical="center" wrapText="1"/>
    </xf>
    <xf numFmtId="0" fontId="11" fillId="6" borderId="8" xfId="0" applyFont="1" applyFill="1" applyBorder="1" applyAlignment="1">
      <alignment horizontal="center" vertical="center" wrapText="1"/>
    </xf>
    <xf numFmtId="0" fontId="36" fillId="0" borderId="0" xfId="5" applyFont="1" applyAlignment="1">
      <alignment horizontal="center" vertical="center" wrapText="1"/>
    </xf>
    <xf numFmtId="0" fontId="37" fillId="0" borderId="0" xfId="5" applyFont="1" applyAlignment="1">
      <alignment horizontal="center" vertical="center"/>
    </xf>
    <xf numFmtId="0" fontId="31" fillId="0" borderId="4" xfId="5" applyFont="1" applyBorder="1" applyAlignment="1">
      <alignment horizontal="center" vertical="center"/>
    </xf>
    <xf numFmtId="0" fontId="31" fillId="0" borderId="17" xfId="5" applyFont="1" applyBorder="1" applyAlignment="1">
      <alignment horizontal="center" vertical="center"/>
    </xf>
  </cellXfs>
  <cellStyles count="6">
    <cellStyle name="Обычный" xfId="0" builtinId="0"/>
    <cellStyle name="Обычный 2" xfId="5"/>
    <cellStyle name="Процентный" xfId="1" builtinId="5"/>
    <cellStyle name="Финансовый 2" xfId="3"/>
    <cellStyle name="Финансовый 3" xfId="4"/>
    <cellStyle name="Финансовый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2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1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externalLink" Target="externalLinks/externalLink4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3.xml"/><Relationship Id="rId14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%202021%20&#1081;&#1080;&#1083;\&#1061;&#1048;&#1057;&#1054;&#1041;&#1054;&#1058;%20&#1052;&#1041;%20&#1040;&#1055;&#1056;&#1045;&#1051;%202021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7\&#1072;&#1087;&#1087;&#1072;&#1088;&#1072;&#1090;%20&#1073;&#1072;&#1085;&#1082;&#1072;\&#1044;&#1072;&#1074;&#1088;&#1086;&#1085;\&#1061;&#1048;&#1057;&#1054;&#1041;&#1054;&#1058;%20&#1052;&#1041;%20&#1052;&#1072;&#1088;&#1090;%202023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40;&#1089;&#1080;&#1083;\3620%20&#1078;&#1072;&#1076;&#1074;&#1072;&#1083;\&#1041;&#1040;&#1047;&#1040;%20&#1052;&#1041;%20&#1093;&#1080;&#1089;&#1086;&#1073;&#1086;&#1090;&#1080;%20&#1060;&#1045;&#1042;&#1056;&#1040;&#1051;%20%202020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6.2.158\Users\User\Desktop\&#1061;&#1048;&#1057;&#1054;&#1041;&#1054;&#1058;%20&#1052;&#1041;\&#1052;&#1041;%20&#1061;&#1080;&#1089;&#1086;&#1073;&#1086;&#1090;&#1080;%202019%20&#1081;&#1080;&#1083;\&#1041;&#1040;&#1047;&#1040;%20&#1052;&#1041;%20&#1093;&#1080;&#1089;&#1086;&#1073;&#1086;&#1090;&#1080;%20&#1053;&#1054;&#1071;&#1041;&#1056;%20&#1059;&#1084;&#1091;&#1084;&#1080;&#1081;%20%202019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декабр"/>
      <sheetName val="Ўзгартирилмасин"/>
      <sheetName val="Масалалар"/>
      <sheetName val="Лист7"/>
      <sheetName val="ХИСОБОТ МБ АПРЕЛ 2021"/>
    </sheetNames>
    <sheetDataSet>
      <sheetData sheetId="0"/>
      <sheetData sheetId="1"/>
      <sheetData sheetId="2">
        <row r="3">
          <cell r="A3" t="str">
            <v>Банклар_ва_кредит_ташкилотларни_ташкил_этиш_ва_лицензиялаш</v>
          </cell>
          <cell r="B3" t="str">
            <v>Банклар_ва_кредит_ташкилотларни_тугатиш_тартиби</v>
          </cell>
          <cell r="C3" t="str">
            <v>Нақд_пул_масаласида</v>
          </cell>
          <cell r="D3" t="str">
            <v>Банк_омонати_ва_бошқа_депозит_операциялари</v>
          </cell>
          <cell r="E3" t="str">
            <v>Банк_кредитлари_ва_кредит_операциялари</v>
          </cell>
          <cell r="F3" t="str">
            <v>Валютани_тартибга_солиш_ва_валютани_назорат_қилиш</v>
          </cell>
          <cell r="G3" t="str">
            <v>Банк_ҳисобрақамларини_очиш_ва_юритиш_тартиби</v>
          </cell>
          <cell r="H3" t="str">
            <v>Инкассация_тизими_масаласида</v>
          </cell>
          <cell r="I3" t="str">
            <v>Пластик_карточка_ва_терминаллар_масаласида</v>
          </cell>
          <cell r="J3" t="str">
            <v>Тўлов_тизими_ва_нақд_пулсиз_ҳисоб_китоблар_масаласида</v>
          </cell>
          <cell r="K3" t="str">
            <v>Банк_ахборот_технологиялари_ва_коммуникациялари_масаласида</v>
          </cell>
          <cell r="L3" t="str">
            <v>Нафақа_пулларини_олиш_масаласида</v>
          </cell>
          <cell r="M3" t="str">
            <v>Иш_масаласида</v>
          </cell>
          <cell r="N3" t="str">
            <v>Қимматли_қоғозлар_масаласида</v>
          </cell>
          <cell r="O3" t="str">
            <v>Банк_тизими_юзасидан_таклифлар</v>
          </cell>
          <cell r="P3" t="str">
            <v>Раҳбарият_қабули_масаласида</v>
          </cell>
          <cell r="Q3" t="str">
            <v>Банк_ходимларининг_хатти_ҳаракатлари_масаласида</v>
          </cell>
          <cell r="R3" t="str">
            <v xml:space="preserve">Моддий_ёрдам_олиш_масаласида </v>
          </cell>
          <cell r="S3" t="str">
            <v>Бошқа_масалалар</v>
          </cell>
        </row>
      </sheetData>
      <sheetData sheetId="3"/>
      <sheetData sheetId="4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Лист1"/>
      <sheetName val="ХИСОБОТ МБ Март 2023"/>
    </sheetNames>
    <sheetDataSet>
      <sheetData sheetId="0" refreshError="1"/>
      <sheetData sheetId="1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Ўзгартирилмасин"/>
      <sheetName val="Масалалар"/>
    </sheetNames>
    <sheetDataSet>
      <sheetData sheetId="0"/>
      <sheetData sheetId="1">
        <row r="4">
          <cell r="E4" t="str">
            <v>Ёзма - Вазирлар Маҳкамаси</v>
          </cell>
        </row>
        <row r="5">
          <cell r="E5" t="str">
            <v>Ёзма - Вазирлик, идора ва бошқалар</v>
          </cell>
        </row>
        <row r="6">
          <cell r="E6" t="str">
            <v>Ёзма - Марказий банк</v>
          </cell>
        </row>
        <row r="7">
          <cell r="E7" t="str">
            <v>Ёзма - Олий мажлис</v>
          </cell>
        </row>
        <row r="8">
          <cell r="E8" t="str">
            <v>Ёзма - Оммавий ахборот воситалари</v>
          </cell>
        </row>
        <row r="9">
          <cell r="E9" t="str">
            <v>Ёзма - Президент девони</v>
          </cell>
        </row>
        <row r="10">
          <cell r="E10" t="str">
            <v>Ёзма - тўғридан-тўғри</v>
          </cell>
        </row>
        <row r="11">
          <cell r="E11" t="str">
            <v>Оғзаки - Ишонч телефони</v>
          </cell>
        </row>
        <row r="12">
          <cell r="E12" t="str">
            <v>Оғзаки - Масъул ходим қабули</v>
          </cell>
        </row>
        <row r="13">
          <cell r="E13" t="str">
            <v>Оғзаки - Раис қабули</v>
          </cell>
        </row>
        <row r="14">
          <cell r="E14" t="str">
            <v>Оғзаки - Раис сайёр қабули</v>
          </cell>
        </row>
        <row r="15">
          <cell r="E15" t="str">
            <v>Оғзаки - Раис ўринбосари қабули</v>
          </cell>
        </row>
        <row r="16">
          <cell r="E16" t="str">
            <v>Оғзаки - Раис ўринбосари сайёр қабули</v>
          </cell>
        </row>
        <row r="17">
          <cell r="E17" t="str">
            <v>Электрон - Банк веб сайти</v>
          </cell>
        </row>
        <row r="18">
          <cell r="E18" t="str">
            <v>Электрон - Банк Раиси виртуал қабулхонаси</v>
          </cell>
        </row>
        <row r="19">
          <cell r="E19" t="str">
            <v>Электрон - Президентнинг виртуал қабулхонаси</v>
          </cell>
        </row>
        <row r="20">
          <cell r="E20" t="str">
            <v xml:space="preserve">Электрон - Бош Прокуратура "Ишонч телефони" </v>
          </cell>
        </row>
        <row r="21">
          <cell r="E21" t="str">
            <v>Электрон - Ҳукумат портали (ЕПИГУ)</v>
          </cell>
        </row>
        <row r="22">
          <cell r="E22" t="str">
            <v>Электрон - Марказий банк "Ишонч телефони" (200-00-44)</v>
          </cell>
        </row>
        <row r="23">
          <cell r="E23" t="str">
            <v>Ёзма - Ҳокимят орқали</v>
          </cell>
        </row>
      </sheetData>
      <sheetData sheetId="2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БАЗА"/>
      <sheetName val="Ўзгартирилмасин"/>
      <sheetName val="Масалалар"/>
    </sheetNames>
    <sheetDataSet>
      <sheetData sheetId="0"/>
      <sheetData sheetId="1">
        <row r="4">
          <cell r="G4" t="str">
            <v>Юридик шахс</v>
          </cell>
        </row>
        <row r="5">
          <cell r="G5" t="str">
            <v>Жисмоний шахс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0"/>
  <sheetViews>
    <sheetView view="pageBreakPreview" zoomScale="55" zoomScaleNormal="85" zoomScaleSheetLayoutView="55" workbookViewId="0">
      <pane xSplit="2" ySplit="4" topLeftCell="C17" activePane="bottomRight" state="frozen"/>
      <selection pane="topRight" activeCell="C1" sqref="C1"/>
      <selection pane="bottomLeft" activeCell="A5" sqref="A5"/>
      <selection pane="bottomRight" activeCell="A23" sqref="A23:R23"/>
    </sheetView>
  </sheetViews>
  <sheetFormatPr defaultRowHeight="14.25" x14ac:dyDescent="0.2"/>
  <cols>
    <col min="1" max="1" width="8.42578125" style="4" customWidth="1"/>
    <col min="2" max="2" width="52.28515625" style="3" customWidth="1"/>
    <col min="3" max="12" width="18.140625" style="3" customWidth="1"/>
    <col min="13" max="18" width="18.140625" style="4" customWidth="1"/>
    <col min="19" max="21" width="9.140625" style="4"/>
    <col min="22" max="22" width="16" style="4" customWidth="1"/>
    <col min="23" max="16384" width="9.140625" style="4"/>
  </cols>
  <sheetData>
    <row r="1" spans="1:18" ht="91.5" customHeight="1" thickBot="1" x14ac:dyDescent="0.25">
      <c r="A1" s="140" t="s">
        <v>84</v>
      </c>
      <c r="B1" s="141"/>
      <c r="C1" s="141"/>
      <c r="D1" s="141"/>
      <c r="E1" s="141"/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37.5" customHeight="1" thickBot="1" x14ac:dyDescent="0.25">
      <c r="A2" s="128" t="s">
        <v>0</v>
      </c>
      <c r="B2" s="131" t="s">
        <v>2</v>
      </c>
      <c r="C2" s="122" t="s">
        <v>21</v>
      </c>
      <c r="D2" s="123"/>
      <c r="E2" s="122" t="s">
        <v>24</v>
      </c>
      <c r="F2" s="123"/>
      <c r="G2" s="134" t="s">
        <v>25</v>
      </c>
      <c r="H2" s="135"/>
      <c r="I2" s="135"/>
      <c r="J2" s="135"/>
      <c r="K2" s="135"/>
      <c r="L2" s="135"/>
      <c r="M2" s="122" t="s">
        <v>29</v>
      </c>
      <c r="N2" s="123"/>
      <c r="O2" s="122" t="s">
        <v>30</v>
      </c>
      <c r="P2" s="123"/>
      <c r="Q2" s="122" t="s">
        <v>86</v>
      </c>
      <c r="R2" s="123"/>
    </row>
    <row r="3" spans="1:18" s="8" customFormat="1" ht="149.25" customHeight="1" thickBot="1" x14ac:dyDescent="0.3">
      <c r="A3" s="129"/>
      <c r="B3" s="132"/>
      <c r="C3" s="124"/>
      <c r="D3" s="125"/>
      <c r="E3" s="124"/>
      <c r="F3" s="125"/>
      <c r="G3" s="126" t="s">
        <v>26</v>
      </c>
      <c r="H3" s="127"/>
      <c r="I3" s="126" t="s">
        <v>27</v>
      </c>
      <c r="J3" s="127"/>
      <c r="K3" s="126" t="s">
        <v>28</v>
      </c>
      <c r="L3" s="127"/>
      <c r="M3" s="124"/>
      <c r="N3" s="125"/>
      <c r="O3" s="124"/>
      <c r="P3" s="125"/>
      <c r="Q3" s="124"/>
      <c r="R3" s="125"/>
    </row>
    <row r="4" spans="1:18" s="8" customFormat="1" ht="24" thickBot="1" x14ac:dyDescent="0.3">
      <c r="A4" s="130"/>
      <c r="B4" s="133"/>
      <c r="C4" s="85" t="s">
        <v>22</v>
      </c>
      <c r="D4" s="86" t="s">
        <v>23</v>
      </c>
      <c r="E4" s="85" t="s">
        <v>22</v>
      </c>
      <c r="F4" s="86" t="s">
        <v>23</v>
      </c>
      <c r="G4" s="85" t="s">
        <v>22</v>
      </c>
      <c r="H4" s="86" t="s">
        <v>23</v>
      </c>
      <c r="I4" s="85" t="s">
        <v>22</v>
      </c>
      <c r="J4" s="86" t="s">
        <v>23</v>
      </c>
      <c r="K4" s="85" t="s">
        <v>22</v>
      </c>
      <c r="L4" s="86" t="s">
        <v>23</v>
      </c>
      <c r="M4" s="85" t="s">
        <v>22</v>
      </c>
      <c r="N4" s="86" t="s">
        <v>23</v>
      </c>
      <c r="O4" s="85" t="s">
        <v>22</v>
      </c>
      <c r="P4" s="86" t="s">
        <v>23</v>
      </c>
      <c r="Q4" s="85" t="s">
        <v>22</v>
      </c>
      <c r="R4" s="86" t="s">
        <v>23</v>
      </c>
    </row>
    <row r="5" spans="1:18" ht="53.25" customHeight="1" x14ac:dyDescent="0.2">
      <c r="A5" s="27">
        <v>1</v>
      </c>
      <c r="B5" s="28" t="s">
        <v>7</v>
      </c>
      <c r="C5" s="29">
        <v>43</v>
      </c>
      <c r="D5" s="30">
        <v>0.1799163179916318</v>
      </c>
      <c r="E5" s="29">
        <v>30</v>
      </c>
      <c r="F5" s="30">
        <v>0.12552301255230125</v>
      </c>
      <c r="G5" s="29">
        <v>30</v>
      </c>
      <c r="H5" s="30">
        <v>0.12552301255230125</v>
      </c>
      <c r="I5" s="29">
        <v>0</v>
      </c>
      <c r="J5" s="30">
        <v>0</v>
      </c>
      <c r="K5" s="29">
        <v>0</v>
      </c>
      <c r="L5" s="30">
        <v>0</v>
      </c>
      <c r="M5" s="29">
        <v>12</v>
      </c>
      <c r="N5" s="30">
        <v>5.0209205020920501E-2</v>
      </c>
      <c r="O5" s="29">
        <v>1</v>
      </c>
      <c r="P5" s="30">
        <v>4.1841004184100415E-3</v>
      </c>
      <c r="Q5" s="29">
        <v>0</v>
      </c>
      <c r="R5" s="31">
        <v>0</v>
      </c>
    </row>
    <row r="6" spans="1:18" ht="53.25" customHeight="1" x14ac:dyDescent="0.2">
      <c r="A6" s="32">
        <v>2</v>
      </c>
      <c r="B6" s="33" t="s">
        <v>11</v>
      </c>
      <c r="C6" s="29">
        <v>26</v>
      </c>
      <c r="D6" s="30">
        <v>0.10878661087866109</v>
      </c>
      <c r="E6" s="29">
        <v>25</v>
      </c>
      <c r="F6" s="30">
        <v>0.10460251046025104</v>
      </c>
      <c r="G6" s="29">
        <v>25</v>
      </c>
      <c r="H6" s="30">
        <v>0.10460251046025104</v>
      </c>
      <c r="I6" s="29">
        <v>0</v>
      </c>
      <c r="J6" s="30">
        <v>0</v>
      </c>
      <c r="K6" s="29">
        <v>0</v>
      </c>
      <c r="L6" s="30">
        <v>0</v>
      </c>
      <c r="M6" s="29">
        <v>1</v>
      </c>
      <c r="N6" s="30">
        <v>4.1841004184100415E-3</v>
      </c>
      <c r="O6" s="29">
        <v>0</v>
      </c>
      <c r="P6" s="30">
        <v>0</v>
      </c>
      <c r="Q6" s="29">
        <v>0</v>
      </c>
      <c r="R6" s="31">
        <v>0</v>
      </c>
    </row>
    <row r="7" spans="1:18" ht="53.25" customHeight="1" x14ac:dyDescent="0.2">
      <c r="A7" s="32">
        <v>3</v>
      </c>
      <c r="B7" s="33" t="s">
        <v>3</v>
      </c>
      <c r="C7" s="29">
        <v>23</v>
      </c>
      <c r="D7" s="30">
        <v>9.6234309623430964E-2</v>
      </c>
      <c r="E7" s="29">
        <v>15</v>
      </c>
      <c r="F7" s="30">
        <v>6.2761506276150625E-2</v>
      </c>
      <c r="G7" s="29">
        <v>15</v>
      </c>
      <c r="H7" s="30">
        <v>6.2761506276150625E-2</v>
      </c>
      <c r="I7" s="29">
        <v>0</v>
      </c>
      <c r="J7" s="30">
        <v>0</v>
      </c>
      <c r="K7" s="29">
        <v>0</v>
      </c>
      <c r="L7" s="30">
        <v>0</v>
      </c>
      <c r="M7" s="29">
        <v>7</v>
      </c>
      <c r="N7" s="30">
        <v>2.9288702928870293E-2</v>
      </c>
      <c r="O7" s="29">
        <v>1</v>
      </c>
      <c r="P7" s="30">
        <v>4.1841004184100415E-3</v>
      </c>
      <c r="Q7" s="29">
        <v>0</v>
      </c>
      <c r="R7" s="31">
        <v>0</v>
      </c>
    </row>
    <row r="8" spans="1:18" ht="53.25" customHeight="1" x14ac:dyDescent="0.2">
      <c r="A8" s="27">
        <v>4</v>
      </c>
      <c r="B8" s="33" t="s">
        <v>17</v>
      </c>
      <c r="C8" s="29">
        <v>22</v>
      </c>
      <c r="D8" s="30">
        <v>9.2050209205020925E-2</v>
      </c>
      <c r="E8" s="29">
        <v>14</v>
      </c>
      <c r="F8" s="30">
        <v>5.8577405857740586E-2</v>
      </c>
      <c r="G8" s="29">
        <v>14</v>
      </c>
      <c r="H8" s="30">
        <v>5.8577405857740586E-2</v>
      </c>
      <c r="I8" s="29">
        <v>0</v>
      </c>
      <c r="J8" s="30">
        <v>0</v>
      </c>
      <c r="K8" s="29">
        <v>0</v>
      </c>
      <c r="L8" s="30">
        <v>0</v>
      </c>
      <c r="M8" s="29">
        <v>1</v>
      </c>
      <c r="N8" s="30">
        <v>4.1841004184100415E-3</v>
      </c>
      <c r="O8" s="29">
        <v>0</v>
      </c>
      <c r="P8" s="30">
        <v>0</v>
      </c>
      <c r="Q8" s="29">
        <v>7</v>
      </c>
      <c r="R8" s="31">
        <v>2.9288702928870293E-2</v>
      </c>
    </row>
    <row r="9" spans="1:18" ht="53.25" customHeight="1" x14ac:dyDescent="0.2">
      <c r="A9" s="32">
        <v>5</v>
      </c>
      <c r="B9" s="33" t="s">
        <v>12</v>
      </c>
      <c r="C9" s="29">
        <v>22</v>
      </c>
      <c r="D9" s="30">
        <v>9.2050209205020925E-2</v>
      </c>
      <c r="E9" s="29">
        <v>14</v>
      </c>
      <c r="F9" s="30">
        <v>5.8577405857740586E-2</v>
      </c>
      <c r="G9" s="29">
        <v>14</v>
      </c>
      <c r="H9" s="30">
        <v>5.8577405857740586E-2</v>
      </c>
      <c r="I9" s="29">
        <v>0</v>
      </c>
      <c r="J9" s="30">
        <v>0</v>
      </c>
      <c r="K9" s="29">
        <v>0</v>
      </c>
      <c r="L9" s="30">
        <v>0</v>
      </c>
      <c r="M9" s="29">
        <v>2</v>
      </c>
      <c r="N9" s="30">
        <v>8.368200836820083E-3</v>
      </c>
      <c r="O9" s="29">
        <v>0</v>
      </c>
      <c r="P9" s="30">
        <v>0</v>
      </c>
      <c r="Q9" s="29">
        <v>6</v>
      </c>
      <c r="R9" s="31">
        <v>2.5104602510460251E-2</v>
      </c>
    </row>
    <row r="10" spans="1:18" ht="53.25" customHeight="1" x14ac:dyDescent="0.2">
      <c r="A10" s="32">
        <v>6</v>
      </c>
      <c r="B10" s="33" t="s">
        <v>4</v>
      </c>
      <c r="C10" s="29">
        <v>18</v>
      </c>
      <c r="D10" s="30">
        <v>7.5313807531380755E-2</v>
      </c>
      <c r="E10" s="29">
        <v>15</v>
      </c>
      <c r="F10" s="30">
        <v>6.2761506276150625E-2</v>
      </c>
      <c r="G10" s="29">
        <v>11</v>
      </c>
      <c r="H10" s="30">
        <v>4.6025104602510462E-2</v>
      </c>
      <c r="I10" s="29">
        <v>4</v>
      </c>
      <c r="J10" s="30">
        <v>1.6736401673640166E-2</v>
      </c>
      <c r="K10" s="29">
        <v>0</v>
      </c>
      <c r="L10" s="30">
        <v>0</v>
      </c>
      <c r="M10" s="29">
        <v>2</v>
      </c>
      <c r="N10" s="30">
        <v>8.368200836820083E-3</v>
      </c>
      <c r="O10" s="29">
        <v>1</v>
      </c>
      <c r="P10" s="30">
        <v>4.1841004184100415E-3</v>
      </c>
      <c r="Q10" s="29">
        <v>0</v>
      </c>
      <c r="R10" s="31">
        <v>0</v>
      </c>
    </row>
    <row r="11" spans="1:18" ht="53.25" customHeight="1" x14ac:dyDescent="0.2">
      <c r="A11" s="27">
        <v>7</v>
      </c>
      <c r="B11" s="33" t="s">
        <v>5</v>
      </c>
      <c r="C11" s="29">
        <v>14</v>
      </c>
      <c r="D11" s="30">
        <v>5.8577405857740586E-2</v>
      </c>
      <c r="E11" s="29">
        <v>11</v>
      </c>
      <c r="F11" s="30">
        <v>4.6025104602510462E-2</v>
      </c>
      <c r="G11" s="29">
        <v>11</v>
      </c>
      <c r="H11" s="30">
        <v>4.6025104602510462E-2</v>
      </c>
      <c r="I11" s="29">
        <v>0</v>
      </c>
      <c r="J11" s="30">
        <v>0</v>
      </c>
      <c r="K11" s="29">
        <v>0</v>
      </c>
      <c r="L11" s="30">
        <v>0</v>
      </c>
      <c r="M11" s="29">
        <v>3</v>
      </c>
      <c r="N11" s="30">
        <v>1.2552301255230125E-2</v>
      </c>
      <c r="O11" s="29">
        <v>0</v>
      </c>
      <c r="P11" s="30">
        <v>0</v>
      </c>
      <c r="Q11" s="29">
        <v>0</v>
      </c>
      <c r="R11" s="31">
        <v>0</v>
      </c>
    </row>
    <row r="12" spans="1:18" ht="53.25" customHeight="1" x14ac:dyDescent="0.2">
      <c r="A12" s="32">
        <v>8</v>
      </c>
      <c r="B12" s="33" t="s">
        <v>15</v>
      </c>
      <c r="C12" s="29">
        <v>13</v>
      </c>
      <c r="D12" s="30">
        <v>5.4393305439330547E-2</v>
      </c>
      <c r="E12" s="29">
        <v>12</v>
      </c>
      <c r="F12" s="30">
        <v>5.0209205020920501E-2</v>
      </c>
      <c r="G12" s="29">
        <v>12</v>
      </c>
      <c r="H12" s="30">
        <v>5.0209205020920501E-2</v>
      </c>
      <c r="I12" s="29">
        <v>0</v>
      </c>
      <c r="J12" s="30">
        <v>0</v>
      </c>
      <c r="K12" s="29">
        <v>0</v>
      </c>
      <c r="L12" s="30">
        <v>0</v>
      </c>
      <c r="M12" s="29">
        <v>1</v>
      </c>
      <c r="N12" s="30">
        <v>4.1841004184100415E-3</v>
      </c>
      <c r="O12" s="29">
        <v>0</v>
      </c>
      <c r="P12" s="30">
        <v>0</v>
      </c>
      <c r="Q12" s="29">
        <v>0</v>
      </c>
      <c r="R12" s="31">
        <v>0</v>
      </c>
    </row>
    <row r="13" spans="1:18" ht="53.25" customHeight="1" x14ac:dyDescent="0.2">
      <c r="A13" s="32">
        <v>9</v>
      </c>
      <c r="B13" s="33" t="s">
        <v>16</v>
      </c>
      <c r="C13" s="29">
        <v>12</v>
      </c>
      <c r="D13" s="30">
        <v>5.0209205020920501E-2</v>
      </c>
      <c r="E13" s="29">
        <v>9</v>
      </c>
      <c r="F13" s="30">
        <v>3.7656903765690378E-2</v>
      </c>
      <c r="G13" s="29">
        <v>8</v>
      </c>
      <c r="H13" s="30">
        <v>3.3472803347280332E-2</v>
      </c>
      <c r="I13" s="29">
        <v>1</v>
      </c>
      <c r="J13" s="30">
        <v>4.1841004184100415E-3</v>
      </c>
      <c r="K13" s="29">
        <v>0</v>
      </c>
      <c r="L13" s="30">
        <v>0</v>
      </c>
      <c r="M13" s="29">
        <v>3</v>
      </c>
      <c r="N13" s="30">
        <v>1.2552301255230125E-2</v>
      </c>
      <c r="O13" s="29">
        <v>0</v>
      </c>
      <c r="P13" s="30">
        <v>0</v>
      </c>
      <c r="Q13" s="29">
        <v>0</v>
      </c>
      <c r="R13" s="31">
        <v>0</v>
      </c>
    </row>
    <row r="14" spans="1:18" ht="53.25" customHeight="1" x14ac:dyDescent="0.2">
      <c r="A14" s="27">
        <v>10</v>
      </c>
      <c r="B14" s="33" t="s">
        <v>83</v>
      </c>
      <c r="C14" s="29">
        <v>11</v>
      </c>
      <c r="D14" s="30">
        <v>4.6025104602510462E-2</v>
      </c>
      <c r="E14" s="29">
        <v>4</v>
      </c>
      <c r="F14" s="30">
        <v>1.6736401673640166E-2</v>
      </c>
      <c r="G14" s="29">
        <v>4</v>
      </c>
      <c r="H14" s="30">
        <v>1.6736401673640166E-2</v>
      </c>
      <c r="I14" s="29">
        <v>0</v>
      </c>
      <c r="J14" s="30">
        <v>0</v>
      </c>
      <c r="K14" s="29">
        <v>0</v>
      </c>
      <c r="L14" s="30">
        <v>0</v>
      </c>
      <c r="M14" s="29">
        <v>0</v>
      </c>
      <c r="N14" s="30">
        <v>0</v>
      </c>
      <c r="O14" s="29">
        <v>1</v>
      </c>
      <c r="P14" s="30">
        <v>4.1841004184100415E-3</v>
      </c>
      <c r="Q14" s="29">
        <v>6</v>
      </c>
      <c r="R14" s="31">
        <v>2.5104602510460251E-2</v>
      </c>
    </row>
    <row r="15" spans="1:18" ht="53.25" customHeight="1" x14ac:dyDescent="0.2">
      <c r="A15" s="32">
        <v>11</v>
      </c>
      <c r="B15" s="33" t="s">
        <v>18</v>
      </c>
      <c r="C15" s="29">
        <v>10</v>
      </c>
      <c r="D15" s="30">
        <v>4.1841004184100417E-2</v>
      </c>
      <c r="E15" s="29">
        <v>7</v>
      </c>
      <c r="F15" s="30">
        <v>2.9288702928870293E-2</v>
      </c>
      <c r="G15" s="29">
        <v>7</v>
      </c>
      <c r="H15" s="30">
        <v>2.9288702928870293E-2</v>
      </c>
      <c r="I15" s="29">
        <v>0</v>
      </c>
      <c r="J15" s="30">
        <v>0</v>
      </c>
      <c r="K15" s="29">
        <v>0</v>
      </c>
      <c r="L15" s="30">
        <v>0</v>
      </c>
      <c r="M15" s="29">
        <v>1</v>
      </c>
      <c r="N15" s="30">
        <v>4.1841004184100415E-3</v>
      </c>
      <c r="O15" s="29">
        <v>2</v>
      </c>
      <c r="P15" s="30">
        <v>8.368200836820083E-3</v>
      </c>
      <c r="Q15" s="29">
        <v>0</v>
      </c>
      <c r="R15" s="31">
        <v>0</v>
      </c>
    </row>
    <row r="16" spans="1:18" ht="53.25" customHeight="1" x14ac:dyDescent="0.2">
      <c r="A16" s="32">
        <v>12</v>
      </c>
      <c r="B16" s="33" t="s">
        <v>14</v>
      </c>
      <c r="C16" s="29">
        <v>7</v>
      </c>
      <c r="D16" s="30">
        <v>2.9288702928870293E-2</v>
      </c>
      <c r="E16" s="29">
        <v>6</v>
      </c>
      <c r="F16" s="30">
        <v>2.5104602510460251E-2</v>
      </c>
      <c r="G16" s="29">
        <v>6</v>
      </c>
      <c r="H16" s="30">
        <v>2.5104602510460251E-2</v>
      </c>
      <c r="I16" s="29">
        <v>0</v>
      </c>
      <c r="J16" s="30">
        <v>0</v>
      </c>
      <c r="K16" s="29">
        <v>0</v>
      </c>
      <c r="L16" s="30">
        <v>0</v>
      </c>
      <c r="M16" s="29">
        <v>1</v>
      </c>
      <c r="N16" s="30">
        <v>4.1841004184100415E-3</v>
      </c>
      <c r="O16" s="29">
        <v>0</v>
      </c>
      <c r="P16" s="30">
        <v>0</v>
      </c>
      <c r="Q16" s="29">
        <v>0</v>
      </c>
      <c r="R16" s="31">
        <v>0</v>
      </c>
    </row>
    <row r="17" spans="1:18" ht="53.25" customHeight="1" x14ac:dyDescent="0.2">
      <c r="A17" s="27">
        <v>13</v>
      </c>
      <c r="B17" s="33" t="s">
        <v>8</v>
      </c>
      <c r="C17" s="29">
        <v>5</v>
      </c>
      <c r="D17" s="30">
        <v>2.0920502092050208E-2</v>
      </c>
      <c r="E17" s="29">
        <v>5</v>
      </c>
      <c r="F17" s="30">
        <v>2.0920502092050208E-2</v>
      </c>
      <c r="G17" s="29">
        <v>5</v>
      </c>
      <c r="H17" s="30">
        <v>2.0920502092050208E-2</v>
      </c>
      <c r="I17" s="29">
        <v>0</v>
      </c>
      <c r="J17" s="30">
        <v>0</v>
      </c>
      <c r="K17" s="29">
        <v>0</v>
      </c>
      <c r="L17" s="30">
        <v>0</v>
      </c>
      <c r="M17" s="29">
        <v>0</v>
      </c>
      <c r="N17" s="30">
        <v>0</v>
      </c>
      <c r="O17" s="29">
        <v>0</v>
      </c>
      <c r="P17" s="30">
        <v>0</v>
      </c>
      <c r="Q17" s="29">
        <v>0</v>
      </c>
      <c r="R17" s="31">
        <v>0</v>
      </c>
    </row>
    <row r="18" spans="1:18" ht="53.25" customHeight="1" x14ac:dyDescent="0.2">
      <c r="A18" s="32">
        <v>14</v>
      </c>
      <c r="B18" s="33" t="s">
        <v>13</v>
      </c>
      <c r="C18" s="29">
        <v>5</v>
      </c>
      <c r="D18" s="30">
        <v>2.0920502092050208E-2</v>
      </c>
      <c r="E18" s="29">
        <v>3</v>
      </c>
      <c r="F18" s="30">
        <v>1.2552301255230125E-2</v>
      </c>
      <c r="G18" s="29">
        <v>2</v>
      </c>
      <c r="H18" s="30">
        <v>8.368200836820083E-3</v>
      </c>
      <c r="I18" s="29">
        <v>1</v>
      </c>
      <c r="J18" s="30">
        <v>4.1841004184100415E-3</v>
      </c>
      <c r="K18" s="29">
        <v>0</v>
      </c>
      <c r="L18" s="30">
        <v>0</v>
      </c>
      <c r="M18" s="29">
        <v>2</v>
      </c>
      <c r="N18" s="30">
        <v>8.368200836820083E-3</v>
      </c>
      <c r="O18" s="29">
        <v>0</v>
      </c>
      <c r="P18" s="30">
        <v>0</v>
      </c>
      <c r="Q18" s="29">
        <v>0</v>
      </c>
      <c r="R18" s="31">
        <v>0</v>
      </c>
    </row>
    <row r="19" spans="1:18" ht="53.25" customHeight="1" x14ac:dyDescent="0.2">
      <c r="A19" s="32">
        <v>15</v>
      </c>
      <c r="B19" s="33" t="s">
        <v>6</v>
      </c>
      <c r="C19" s="29">
        <v>4</v>
      </c>
      <c r="D19" s="30">
        <v>1.6736401673640166E-2</v>
      </c>
      <c r="E19" s="29">
        <v>4</v>
      </c>
      <c r="F19" s="30">
        <v>1.6736401673640166E-2</v>
      </c>
      <c r="G19" s="29">
        <v>4</v>
      </c>
      <c r="H19" s="30">
        <v>1.6736401673640166E-2</v>
      </c>
      <c r="I19" s="29">
        <v>0</v>
      </c>
      <c r="J19" s="30">
        <v>0</v>
      </c>
      <c r="K19" s="29">
        <v>0</v>
      </c>
      <c r="L19" s="30">
        <v>0</v>
      </c>
      <c r="M19" s="29">
        <v>0</v>
      </c>
      <c r="N19" s="30">
        <v>0</v>
      </c>
      <c r="O19" s="29">
        <v>0</v>
      </c>
      <c r="P19" s="30">
        <v>0</v>
      </c>
      <c r="Q19" s="29">
        <v>0</v>
      </c>
      <c r="R19" s="31">
        <v>0</v>
      </c>
    </row>
    <row r="20" spans="1:18" ht="53.25" customHeight="1" x14ac:dyDescent="0.2">
      <c r="A20" s="27">
        <v>16</v>
      </c>
      <c r="B20" s="33" t="s">
        <v>10</v>
      </c>
      <c r="C20" s="29">
        <v>4</v>
      </c>
      <c r="D20" s="30">
        <v>1.6736401673640166E-2</v>
      </c>
      <c r="E20" s="29">
        <v>3</v>
      </c>
      <c r="F20" s="30">
        <v>1.2552301255230125E-2</v>
      </c>
      <c r="G20" s="29">
        <v>3</v>
      </c>
      <c r="H20" s="30">
        <v>1.2552301255230125E-2</v>
      </c>
      <c r="I20" s="29">
        <v>0</v>
      </c>
      <c r="J20" s="30">
        <v>0</v>
      </c>
      <c r="K20" s="29">
        <v>0</v>
      </c>
      <c r="L20" s="30">
        <v>0</v>
      </c>
      <c r="M20" s="29">
        <v>1</v>
      </c>
      <c r="N20" s="30">
        <v>4.1841004184100415E-3</v>
      </c>
      <c r="O20" s="29">
        <v>0</v>
      </c>
      <c r="P20" s="30">
        <v>0</v>
      </c>
      <c r="Q20" s="29">
        <v>0</v>
      </c>
      <c r="R20" s="31">
        <v>0</v>
      </c>
    </row>
    <row r="21" spans="1:18" ht="53.25" customHeight="1" thickBot="1" x14ac:dyDescent="0.25">
      <c r="A21" s="32">
        <v>17</v>
      </c>
      <c r="B21" s="34" t="s">
        <v>19</v>
      </c>
      <c r="C21" s="29">
        <v>0</v>
      </c>
      <c r="D21" s="30">
        <v>0</v>
      </c>
      <c r="E21" s="29">
        <v>0</v>
      </c>
      <c r="F21" s="30">
        <v>0</v>
      </c>
      <c r="G21" s="29">
        <v>0</v>
      </c>
      <c r="H21" s="30">
        <v>0</v>
      </c>
      <c r="I21" s="29">
        <v>0</v>
      </c>
      <c r="J21" s="30">
        <v>0</v>
      </c>
      <c r="K21" s="29">
        <v>0</v>
      </c>
      <c r="L21" s="30">
        <v>0</v>
      </c>
      <c r="M21" s="29">
        <v>0</v>
      </c>
      <c r="N21" s="30">
        <v>0</v>
      </c>
      <c r="O21" s="29">
        <v>0</v>
      </c>
      <c r="P21" s="30">
        <v>0</v>
      </c>
      <c r="Q21" s="29">
        <v>0</v>
      </c>
      <c r="R21" s="31">
        <v>0</v>
      </c>
    </row>
    <row r="22" spans="1:18" s="9" customFormat="1" ht="49.5" customHeight="1" thickBot="1" x14ac:dyDescent="0.3">
      <c r="A22" s="120" t="s">
        <v>20</v>
      </c>
      <c r="B22" s="121"/>
      <c r="C22" s="26">
        <v>239</v>
      </c>
      <c r="D22" s="35">
        <v>1.0000000000000002</v>
      </c>
      <c r="E22" s="26">
        <v>177</v>
      </c>
      <c r="F22" s="35">
        <v>0.7405857740585774</v>
      </c>
      <c r="G22" s="26">
        <v>171</v>
      </c>
      <c r="H22" s="35">
        <v>0.71548117154811719</v>
      </c>
      <c r="I22" s="26">
        <v>6</v>
      </c>
      <c r="J22" s="35">
        <v>2.5104602510460251E-2</v>
      </c>
      <c r="K22" s="26">
        <v>0</v>
      </c>
      <c r="L22" s="35">
        <v>0</v>
      </c>
      <c r="M22" s="26">
        <v>37</v>
      </c>
      <c r="N22" s="35">
        <v>0.15481171548117156</v>
      </c>
      <c r="O22" s="26">
        <v>6</v>
      </c>
      <c r="P22" s="35">
        <v>2.5104602510460251E-2</v>
      </c>
      <c r="Q22" s="26">
        <v>19</v>
      </c>
      <c r="R22" s="35">
        <v>7.9497907949790794E-2</v>
      </c>
    </row>
    <row r="23" spans="1:18" s="9" customFormat="1" ht="85.5" customHeight="1" thickBot="1" x14ac:dyDescent="0.3">
      <c r="A23" s="140" t="s">
        <v>85</v>
      </c>
      <c r="B23" s="140"/>
      <c r="C23" s="140"/>
      <c r="D23" s="140"/>
      <c r="E23" s="140"/>
      <c r="F23" s="140"/>
      <c r="G23" s="140"/>
      <c r="H23" s="140"/>
      <c r="I23" s="140"/>
      <c r="J23" s="140"/>
      <c r="K23" s="140"/>
      <c r="L23" s="140"/>
      <c r="M23" s="140"/>
      <c r="N23" s="140"/>
      <c r="O23" s="140"/>
      <c r="P23" s="140"/>
      <c r="Q23" s="140"/>
      <c r="R23" s="140"/>
    </row>
    <row r="24" spans="1:18" s="9" customFormat="1" ht="36" customHeight="1" thickBot="1" x14ac:dyDescent="0.3">
      <c r="A24" s="128" t="s">
        <v>0</v>
      </c>
      <c r="B24" s="131" t="s">
        <v>31</v>
      </c>
      <c r="C24" s="122" t="s">
        <v>21</v>
      </c>
      <c r="D24" s="123"/>
      <c r="E24" s="122" t="s">
        <v>24</v>
      </c>
      <c r="F24" s="123"/>
      <c r="G24" s="134" t="s">
        <v>25</v>
      </c>
      <c r="H24" s="135"/>
      <c r="I24" s="135"/>
      <c r="J24" s="135"/>
      <c r="K24" s="135"/>
      <c r="L24" s="135"/>
      <c r="M24" s="122" t="s">
        <v>29</v>
      </c>
      <c r="N24" s="123"/>
      <c r="O24" s="136" t="s">
        <v>30</v>
      </c>
      <c r="P24" s="137"/>
      <c r="Q24" s="122" t="s">
        <v>86</v>
      </c>
      <c r="R24" s="123"/>
    </row>
    <row r="25" spans="1:18" s="9" customFormat="1" ht="146.25" customHeight="1" thickBot="1" x14ac:dyDescent="0.3">
      <c r="A25" s="129"/>
      <c r="B25" s="132"/>
      <c r="C25" s="124"/>
      <c r="D25" s="125"/>
      <c r="E25" s="124"/>
      <c r="F25" s="125"/>
      <c r="G25" s="126" t="s">
        <v>26</v>
      </c>
      <c r="H25" s="127"/>
      <c r="I25" s="126" t="s">
        <v>27</v>
      </c>
      <c r="J25" s="127"/>
      <c r="K25" s="126" t="s">
        <v>28</v>
      </c>
      <c r="L25" s="127"/>
      <c r="M25" s="124"/>
      <c r="N25" s="125"/>
      <c r="O25" s="138"/>
      <c r="P25" s="139"/>
      <c r="Q25" s="124"/>
      <c r="R25" s="125"/>
    </row>
    <row r="26" spans="1:18" s="9" customFormat="1" ht="24" thickBot="1" x14ac:dyDescent="0.3">
      <c r="A26" s="130"/>
      <c r="B26" s="133"/>
      <c r="C26" s="85" t="s">
        <v>22</v>
      </c>
      <c r="D26" s="86" t="s">
        <v>23</v>
      </c>
      <c r="E26" s="85" t="s">
        <v>22</v>
      </c>
      <c r="F26" s="86" t="s">
        <v>23</v>
      </c>
      <c r="G26" s="85" t="s">
        <v>22</v>
      </c>
      <c r="H26" s="86" t="s">
        <v>23</v>
      </c>
      <c r="I26" s="85" t="s">
        <v>22</v>
      </c>
      <c r="J26" s="86" t="s">
        <v>23</v>
      </c>
      <c r="K26" s="85" t="s">
        <v>22</v>
      </c>
      <c r="L26" s="86" t="s">
        <v>23</v>
      </c>
      <c r="M26" s="85" t="s">
        <v>22</v>
      </c>
      <c r="N26" s="86" t="s">
        <v>23</v>
      </c>
      <c r="O26" s="85" t="s">
        <v>22</v>
      </c>
      <c r="P26" s="86" t="s">
        <v>23</v>
      </c>
      <c r="Q26" s="85" t="s">
        <v>22</v>
      </c>
      <c r="R26" s="86" t="s">
        <v>23</v>
      </c>
    </row>
    <row r="27" spans="1:18" ht="50.25" customHeight="1" x14ac:dyDescent="0.2">
      <c r="A27" s="27">
        <v>1</v>
      </c>
      <c r="B27" s="28" t="s">
        <v>32</v>
      </c>
      <c r="C27" s="29">
        <v>67</v>
      </c>
      <c r="D27" s="30">
        <v>0.28033472803347281</v>
      </c>
      <c r="E27" s="29">
        <v>49</v>
      </c>
      <c r="F27" s="30">
        <v>0.20502092050209206</v>
      </c>
      <c r="G27" s="29">
        <v>48</v>
      </c>
      <c r="H27" s="30">
        <v>0.20083682008368201</v>
      </c>
      <c r="I27" s="29">
        <v>1</v>
      </c>
      <c r="J27" s="30">
        <v>4.1841004184100415E-3</v>
      </c>
      <c r="K27" s="29">
        <v>0</v>
      </c>
      <c r="L27" s="30">
        <v>0</v>
      </c>
      <c r="M27" s="29">
        <v>8</v>
      </c>
      <c r="N27" s="30">
        <v>3.3472803347280332E-2</v>
      </c>
      <c r="O27" s="29">
        <v>0</v>
      </c>
      <c r="P27" s="30">
        <v>0</v>
      </c>
      <c r="Q27" s="29">
        <v>10</v>
      </c>
      <c r="R27" s="31">
        <v>4.1841004184100417E-2</v>
      </c>
    </row>
    <row r="28" spans="1:18" ht="50.25" customHeight="1" x14ac:dyDescent="0.2">
      <c r="A28" s="32">
        <v>2</v>
      </c>
      <c r="B28" s="33" t="s">
        <v>34</v>
      </c>
      <c r="C28" s="29">
        <v>33</v>
      </c>
      <c r="D28" s="30">
        <v>0.13807531380753138</v>
      </c>
      <c r="E28" s="29">
        <v>25</v>
      </c>
      <c r="F28" s="30">
        <v>0.10460251046025104</v>
      </c>
      <c r="G28" s="29">
        <v>22</v>
      </c>
      <c r="H28" s="30">
        <v>9.2050209205020925E-2</v>
      </c>
      <c r="I28" s="29">
        <v>3</v>
      </c>
      <c r="J28" s="30">
        <v>1.2552301255230125E-2</v>
      </c>
      <c r="K28" s="29">
        <v>0</v>
      </c>
      <c r="L28" s="30">
        <v>0</v>
      </c>
      <c r="M28" s="29">
        <v>7</v>
      </c>
      <c r="N28" s="30">
        <v>2.9288702928870293E-2</v>
      </c>
      <c r="O28" s="29">
        <v>1</v>
      </c>
      <c r="P28" s="30">
        <v>4.1841004184100415E-3</v>
      </c>
      <c r="Q28" s="29">
        <v>0</v>
      </c>
      <c r="R28" s="31">
        <v>0</v>
      </c>
    </row>
    <row r="29" spans="1:18" ht="50.25" customHeight="1" x14ac:dyDescent="0.2">
      <c r="A29" s="32">
        <v>3</v>
      </c>
      <c r="B29" s="33" t="s">
        <v>38</v>
      </c>
      <c r="C29" s="29">
        <v>33</v>
      </c>
      <c r="D29" s="30">
        <v>0.13807531380753138</v>
      </c>
      <c r="E29" s="29">
        <v>31</v>
      </c>
      <c r="F29" s="30">
        <v>0.1297071129707113</v>
      </c>
      <c r="G29" s="29">
        <v>31</v>
      </c>
      <c r="H29" s="30">
        <v>0.1297071129707113</v>
      </c>
      <c r="I29" s="29">
        <v>0</v>
      </c>
      <c r="J29" s="30">
        <v>0</v>
      </c>
      <c r="K29" s="29">
        <v>0</v>
      </c>
      <c r="L29" s="30">
        <v>0</v>
      </c>
      <c r="M29" s="29">
        <v>1</v>
      </c>
      <c r="N29" s="30">
        <v>4.1841004184100415E-3</v>
      </c>
      <c r="O29" s="29">
        <v>1</v>
      </c>
      <c r="P29" s="30">
        <v>4.1841004184100415E-3</v>
      </c>
      <c r="Q29" s="29">
        <v>0</v>
      </c>
      <c r="R29" s="31">
        <v>0</v>
      </c>
    </row>
    <row r="30" spans="1:18" ht="50.25" customHeight="1" x14ac:dyDescent="0.2">
      <c r="A30" s="27">
        <v>4</v>
      </c>
      <c r="B30" s="33" t="s">
        <v>71</v>
      </c>
      <c r="C30" s="29">
        <v>27</v>
      </c>
      <c r="D30" s="30">
        <v>0.11297071129707113</v>
      </c>
      <c r="E30" s="29">
        <v>21</v>
      </c>
      <c r="F30" s="30">
        <v>8.7866108786610872E-2</v>
      </c>
      <c r="G30" s="29">
        <v>21</v>
      </c>
      <c r="H30" s="30">
        <v>8.7866108786610872E-2</v>
      </c>
      <c r="I30" s="29">
        <v>0</v>
      </c>
      <c r="J30" s="30">
        <v>0</v>
      </c>
      <c r="K30" s="29">
        <v>0</v>
      </c>
      <c r="L30" s="30">
        <v>0</v>
      </c>
      <c r="M30" s="29">
        <v>5</v>
      </c>
      <c r="N30" s="30">
        <v>2.0920502092050208E-2</v>
      </c>
      <c r="O30" s="29">
        <v>1</v>
      </c>
      <c r="P30" s="30">
        <v>4.1841004184100415E-3</v>
      </c>
      <c r="Q30" s="29">
        <v>0</v>
      </c>
      <c r="R30" s="31">
        <v>0</v>
      </c>
    </row>
    <row r="31" spans="1:18" ht="50.25" customHeight="1" x14ac:dyDescent="0.2">
      <c r="A31" s="32">
        <v>5</v>
      </c>
      <c r="B31" s="33" t="s">
        <v>33</v>
      </c>
      <c r="C31" s="29">
        <v>26</v>
      </c>
      <c r="D31" s="30">
        <v>0.10878661087866109</v>
      </c>
      <c r="E31" s="29">
        <v>19</v>
      </c>
      <c r="F31" s="30">
        <v>7.9497907949790794E-2</v>
      </c>
      <c r="G31" s="29">
        <v>18</v>
      </c>
      <c r="H31" s="30">
        <v>7.5313807531380755E-2</v>
      </c>
      <c r="I31" s="29">
        <v>1</v>
      </c>
      <c r="J31" s="30">
        <v>4.1841004184100415E-3</v>
      </c>
      <c r="K31" s="29">
        <v>0</v>
      </c>
      <c r="L31" s="30">
        <v>0</v>
      </c>
      <c r="M31" s="29">
        <v>5</v>
      </c>
      <c r="N31" s="30">
        <v>2.0920502092050208E-2</v>
      </c>
      <c r="O31" s="29">
        <v>2</v>
      </c>
      <c r="P31" s="30">
        <v>8.368200836820083E-3</v>
      </c>
      <c r="Q31" s="29">
        <v>0</v>
      </c>
      <c r="R31" s="31">
        <v>0</v>
      </c>
    </row>
    <row r="32" spans="1:18" ht="50.25" customHeight="1" x14ac:dyDescent="0.2">
      <c r="A32" s="32">
        <v>6</v>
      </c>
      <c r="B32" s="33" t="s">
        <v>36</v>
      </c>
      <c r="C32" s="29">
        <v>21</v>
      </c>
      <c r="D32" s="30">
        <v>8.7866108786610872E-2</v>
      </c>
      <c r="E32" s="29">
        <v>8</v>
      </c>
      <c r="F32" s="30">
        <v>3.3472803347280332E-2</v>
      </c>
      <c r="G32" s="29">
        <v>8</v>
      </c>
      <c r="H32" s="30">
        <v>3.3472803347280332E-2</v>
      </c>
      <c r="I32" s="29">
        <v>0</v>
      </c>
      <c r="J32" s="30">
        <v>0</v>
      </c>
      <c r="K32" s="29">
        <v>0</v>
      </c>
      <c r="L32" s="30">
        <v>0</v>
      </c>
      <c r="M32" s="29">
        <v>3</v>
      </c>
      <c r="N32" s="30">
        <v>1.2552301255230125E-2</v>
      </c>
      <c r="O32" s="29">
        <v>1</v>
      </c>
      <c r="P32" s="30">
        <v>4.1841004184100415E-3</v>
      </c>
      <c r="Q32" s="29">
        <v>9</v>
      </c>
      <c r="R32" s="31">
        <v>3.7656903765690378E-2</v>
      </c>
    </row>
    <row r="33" spans="1:18" ht="50.25" customHeight="1" x14ac:dyDescent="0.2">
      <c r="A33" s="27">
        <v>7</v>
      </c>
      <c r="B33" s="33" t="s">
        <v>37</v>
      </c>
      <c r="C33" s="29">
        <v>18</v>
      </c>
      <c r="D33" s="30">
        <v>7.5313807531380755E-2</v>
      </c>
      <c r="E33" s="29">
        <v>16</v>
      </c>
      <c r="F33" s="30">
        <v>6.6945606694560664E-2</v>
      </c>
      <c r="G33" s="29">
        <v>16</v>
      </c>
      <c r="H33" s="30">
        <v>6.6945606694560664E-2</v>
      </c>
      <c r="I33" s="29">
        <v>0</v>
      </c>
      <c r="J33" s="30">
        <v>0</v>
      </c>
      <c r="K33" s="29">
        <v>0</v>
      </c>
      <c r="L33" s="30">
        <v>0</v>
      </c>
      <c r="M33" s="29">
        <v>2</v>
      </c>
      <c r="N33" s="30">
        <v>8.368200836820083E-3</v>
      </c>
      <c r="O33" s="29">
        <v>0</v>
      </c>
      <c r="P33" s="30">
        <v>0</v>
      </c>
      <c r="Q33" s="29">
        <v>0</v>
      </c>
      <c r="R33" s="31">
        <v>0</v>
      </c>
    </row>
    <row r="34" spans="1:18" ht="50.25" customHeight="1" x14ac:dyDescent="0.2">
      <c r="A34" s="32">
        <v>8</v>
      </c>
      <c r="B34" s="33" t="s">
        <v>87</v>
      </c>
      <c r="C34" s="29">
        <v>3</v>
      </c>
      <c r="D34" s="30">
        <v>1.2552301255230125E-2</v>
      </c>
      <c r="E34" s="29">
        <v>2</v>
      </c>
      <c r="F34" s="30">
        <v>8.368200836820083E-3</v>
      </c>
      <c r="G34" s="29">
        <v>2</v>
      </c>
      <c r="H34" s="30">
        <v>8.368200836820083E-3</v>
      </c>
      <c r="I34" s="29">
        <v>0</v>
      </c>
      <c r="J34" s="30">
        <v>0</v>
      </c>
      <c r="K34" s="29">
        <v>0</v>
      </c>
      <c r="L34" s="30">
        <v>0</v>
      </c>
      <c r="M34" s="29">
        <v>1</v>
      </c>
      <c r="N34" s="30">
        <v>4.1841004184100415E-3</v>
      </c>
      <c r="O34" s="29">
        <v>0</v>
      </c>
      <c r="P34" s="30">
        <v>0</v>
      </c>
      <c r="Q34" s="29">
        <v>0</v>
      </c>
      <c r="R34" s="31">
        <v>0</v>
      </c>
    </row>
    <row r="35" spans="1:18" ht="50.25" customHeight="1" x14ac:dyDescent="0.2">
      <c r="A35" s="32">
        <v>9</v>
      </c>
      <c r="B35" s="33" t="s">
        <v>40</v>
      </c>
      <c r="C35" s="29">
        <v>2</v>
      </c>
      <c r="D35" s="30">
        <v>8.368200836820083E-3</v>
      </c>
      <c r="E35" s="29">
        <v>0</v>
      </c>
      <c r="F35" s="30">
        <v>0</v>
      </c>
      <c r="G35" s="29">
        <v>0</v>
      </c>
      <c r="H35" s="30">
        <v>0</v>
      </c>
      <c r="I35" s="29">
        <v>0</v>
      </c>
      <c r="J35" s="30">
        <v>0</v>
      </c>
      <c r="K35" s="29">
        <v>0</v>
      </c>
      <c r="L35" s="30">
        <v>0</v>
      </c>
      <c r="M35" s="29">
        <v>2</v>
      </c>
      <c r="N35" s="30">
        <v>8.368200836820083E-3</v>
      </c>
      <c r="O35" s="29">
        <v>0</v>
      </c>
      <c r="P35" s="30">
        <v>0</v>
      </c>
      <c r="Q35" s="29">
        <v>0</v>
      </c>
      <c r="R35" s="31">
        <v>0</v>
      </c>
    </row>
    <row r="36" spans="1:18" ht="50.25" customHeight="1" x14ac:dyDescent="0.2">
      <c r="A36" s="27">
        <v>10</v>
      </c>
      <c r="B36" s="33" t="s">
        <v>41</v>
      </c>
      <c r="C36" s="29">
        <v>2</v>
      </c>
      <c r="D36" s="30">
        <v>8.368200836820083E-3</v>
      </c>
      <c r="E36" s="29">
        <v>2</v>
      </c>
      <c r="F36" s="30">
        <v>8.368200836820083E-3</v>
      </c>
      <c r="G36" s="29">
        <v>2</v>
      </c>
      <c r="H36" s="30">
        <v>8.368200836820083E-3</v>
      </c>
      <c r="I36" s="29">
        <v>0</v>
      </c>
      <c r="J36" s="30">
        <v>0</v>
      </c>
      <c r="K36" s="29">
        <v>0</v>
      </c>
      <c r="L36" s="30">
        <v>0</v>
      </c>
      <c r="M36" s="29">
        <v>0</v>
      </c>
      <c r="N36" s="30">
        <v>0</v>
      </c>
      <c r="O36" s="29">
        <v>0</v>
      </c>
      <c r="P36" s="30">
        <v>0</v>
      </c>
      <c r="Q36" s="29">
        <v>0</v>
      </c>
      <c r="R36" s="31">
        <v>0</v>
      </c>
    </row>
    <row r="37" spans="1:18" ht="50.25" customHeight="1" x14ac:dyDescent="0.2">
      <c r="A37" s="32">
        <v>11</v>
      </c>
      <c r="B37" s="33" t="s">
        <v>35</v>
      </c>
      <c r="C37" s="29">
        <v>2</v>
      </c>
      <c r="D37" s="30">
        <v>8.368200836820083E-3</v>
      </c>
      <c r="E37" s="29">
        <v>2</v>
      </c>
      <c r="F37" s="30">
        <v>8.368200836820083E-3</v>
      </c>
      <c r="G37" s="29">
        <v>2</v>
      </c>
      <c r="H37" s="30">
        <v>8.368200836820083E-3</v>
      </c>
      <c r="I37" s="29">
        <v>0</v>
      </c>
      <c r="J37" s="30">
        <v>0</v>
      </c>
      <c r="K37" s="29">
        <v>0</v>
      </c>
      <c r="L37" s="30">
        <v>0</v>
      </c>
      <c r="M37" s="29">
        <v>0</v>
      </c>
      <c r="N37" s="30">
        <v>0</v>
      </c>
      <c r="O37" s="29">
        <v>0</v>
      </c>
      <c r="P37" s="30">
        <v>0</v>
      </c>
      <c r="Q37" s="29">
        <v>0</v>
      </c>
      <c r="R37" s="31">
        <v>0</v>
      </c>
    </row>
    <row r="38" spans="1:18" ht="50.25" customHeight="1" x14ac:dyDescent="0.2">
      <c r="A38" s="32">
        <v>12</v>
      </c>
      <c r="B38" s="33" t="s">
        <v>73</v>
      </c>
      <c r="C38" s="29">
        <v>2</v>
      </c>
      <c r="D38" s="30">
        <v>8.368200836820083E-3</v>
      </c>
      <c r="E38" s="29">
        <v>2</v>
      </c>
      <c r="F38" s="30">
        <v>8.368200836820083E-3</v>
      </c>
      <c r="G38" s="29">
        <v>1</v>
      </c>
      <c r="H38" s="30">
        <v>4.1841004184100415E-3</v>
      </c>
      <c r="I38" s="29">
        <v>1</v>
      </c>
      <c r="J38" s="30">
        <v>4.1841004184100415E-3</v>
      </c>
      <c r="K38" s="29">
        <v>0</v>
      </c>
      <c r="L38" s="30">
        <v>0</v>
      </c>
      <c r="M38" s="29">
        <v>0</v>
      </c>
      <c r="N38" s="30">
        <v>0</v>
      </c>
      <c r="O38" s="29">
        <v>0</v>
      </c>
      <c r="P38" s="30">
        <v>0</v>
      </c>
      <c r="Q38" s="29">
        <v>0</v>
      </c>
      <c r="R38" s="31">
        <v>0</v>
      </c>
    </row>
    <row r="39" spans="1:18" ht="50.25" customHeight="1" x14ac:dyDescent="0.2">
      <c r="A39" s="27">
        <v>13</v>
      </c>
      <c r="B39" s="33" t="s">
        <v>82</v>
      </c>
      <c r="C39" s="29">
        <v>1</v>
      </c>
      <c r="D39" s="30">
        <v>4.1841004184100415E-3</v>
      </c>
      <c r="E39" s="29">
        <v>0</v>
      </c>
      <c r="F39" s="30">
        <v>0</v>
      </c>
      <c r="G39" s="29">
        <v>0</v>
      </c>
      <c r="H39" s="30">
        <v>0</v>
      </c>
      <c r="I39" s="29">
        <v>0</v>
      </c>
      <c r="J39" s="30">
        <v>0</v>
      </c>
      <c r="K39" s="29">
        <v>0</v>
      </c>
      <c r="L39" s="30">
        <v>0</v>
      </c>
      <c r="M39" s="29">
        <v>1</v>
      </c>
      <c r="N39" s="30">
        <v>4.1841004184100415E-3</v>
      </c>
      <c r="O39" s="29">
        <v>0</v>
      </c>
      <c r="P39" s="30">
        <v>0</v>
      </c>
      <c r="Q39" s="29">
        <v>0</v>
      </c>
      <c r="R39" s="31">
        <v>0</v>
      </c>
    </row>
    <row r="40" spans="1:18" ht="50.25" customHeight="1" x14ac:dyDescent="0.2">
      <c r="A40" s="32">
        <v>14</v>
      </c>
      <c r="B40" s="33" t="s">
        <v>72</v>
      </c>
      <c r="C40" s="29">
        <v>1</v>
      </c>
      <c r="D40" s="30">
        <v>4.1841004184100415E-3</v>
      </c>
      <c r="E40" s="29">
        <v>0</v>
      </c>
      <c r="F40" s="30">
        <v>0</v>
      </c>
      <c r="G40" s="29">
        <v>0</v>
      </c>
      <c r="H40" s="30">
        <v>0</v>
      </c>
      <c r="I40" s="29">
        <v>0</v>
      </c>
      <c r="J40" s="30">
        <v>0</v>
      </c>
      <c r="K40" s="29">
        <v>0</v>
      </c>
      <c r="L40" s="30">
        <v>0</v>
      </c>
      <c r="M40" s="29">
        <v>1</v>
      </c>
      <c r="N40" s="30">
        <v>4.1841004184100415E-3</v>
      </c>
      <c r="O40" s="29">
        <v>0</v>
      </c>
      <c r="P40" s="30">
        <v>0</v>
      </c>
      <c r="Q40" s="29">
        <v>0</v>
      </c>
      <c r="R40" s="31">
        <v>0</v>
      </c>
    </row>
    <row r="41" spans="1:18" ht="50.25" customHeight="1" x14ac:dyDescent="0.2">
      <c r="A41" s="32">
        <v>15</v>
      </c>
      <c r="B41" s="33" t="s">
        <v>42</v>
      </c>
      <c r="C41" s="29">
        <v>1</v>
      </c>
      <c r="D41" s="30">
        <v>4.1841004184100415E-3</v>
      </c>
      <c r="E41" s="29">
        <v>0</v>
      </c>
      <c r="F41" s="30">
        <v>0</v>
      </c>
      <c r="G41" s="29">
        <v>0</v>
      </c>
      <c r="H41" s="30">
        <v>0</v>
      </c>
      <c r="I41" s="29">
        <v>0</v>
      </c>
      <c r="J41" s="30">
        <v>0</v>
      </c>
      <c r="K41" s="29">
        <v>0</v>
      </c>
      <c r="L41" s="30">
        <v>0</v>
      </c>
      <c r="M41" s="29">
        <v>1</v>
      </c>
      <c r="N41" s="30">
        <v>4.1841004184100415E-3</v>
      </c>
      <c r="O41" s="29">
        <v>0</v>
      </c>
      <c r="P41" s="30">
        <v>0</v>
      </c>
      <c r="Q41" s="29">
        <v>0</v>
      </c>
      <c r="R41" s="31">
        <v>0</v>
      </c>
    </row>
    <row r="42" spans="1:18" ht="50.25" customHeight="1" x14ac:dyDescent="0.2">
      <c r="A42" s="27">
        <v>16</v>
      </c>
      <c r="B42" s="33" t="s">
        <v>74</v>
      </c>
      <c r="C42" s="29">
        <v>0</v>
      </c>
      <c r="D42" s="30">
        <v>0</v>
      </c>
      <c r="E42" s="29">
        <v>0</v>
      </c>
      <c r="F42" s="30">
        <v>0</v>
      </c>
      <c r="G42" s="29">
        <v>0</v>
      </c>
      <c r="H42" s="30">
        <v>0</v>
      </c>
      <c r="I42" s="29">
        <v>0</v>
      </c>
      <c r="J42" s="30">
        <v>0</v>
      </c>
      <c r="K42" s="29">
        <v>0</v>
      </c>
      <c r="L42" s="30">
        <v>0</v>
      </c>
      <c r="M42" s="29">
        <v>0</v>
      </c>
      <c r="N42" s="30">
        <v>0</v>
      </c>
      <c r="O42" s="29">
        <v>0</v>
      </c>
      <c r="P42" s="30">
        <v>0</v>
      </c>
      <c r="Q42" s="29">
        <v>0</v>
      </c>
      <c r="R42" s="31">
        <v>0</v>
      </c>
    </row>
    <row r="43" spans="1:18" ht="50.25" customHeight="1" x14ac:dyDescent="0.2">
      <c r="A43" s="32">
        <v>17</v>
      </c>
      <c r="B43" s="33" t="s">
        <v>39</v>
      </c>
      <c r="C43" s="29">
        <v>0</v>
      </c>
      <c r="D43" s="30">
        <v>0</v>
      </c>
      <c r="E43" s="29">
        <v>0</v>
      </c>
      <c r="F43" s="30">
        <v>0</v>
      </c>
      <c r="G43" s="29">
        <v>0</v>
      </c>
      <c r="H43" s="30">
        <v>0</v>
      </c>
      <c r="I43" s="29">
        <v>0</v>
      </c>
      <c r="J43" s="30">
        <v>0</v>
      </c>
      <c r="K43" s="29">
        <v>0</v>
      </c>
      <c r="L43" s="30">
        <v>0</v>
      </c>
      <c r="M43" s="29">
        <v>0</v>
      </c>
      <c r="N43" s="30">
        <v>0</v>
      </c>
      <c r="O43" s="29">
        <v>0</v>
      </c>
      <c r="P43" s="30">
        <v>0</v>
      </c>
      <c r="Q43" s="29">
        <v>0</v>
      </c>
      <c r="R43" s="31">
        <v>0</v>
      </c>
    </row>
    <row r="44" spans="1:18" ht="50.25" customHeight="1" x14ac:dyDescent="0.2">
      <c r="A44" s="32">
        <v>18</v>
      </c>
      <c r="B44" s="33" t="s">
        <v>75</v>
      </c>
      <c r="C44" s="29">
        <v>0</v>
      </c>
      <c r="D44" s="30">
        <v>0</v>
      </c>
      <c r="E44" s="29">
        <v>0</v>
      </c>
      <c r="F44" s="30">
        <v>0</v>
      </c>
      <c r="G44" s="29">
        <v>0</v>
      </c>
      <c r="H44" s="30">
        <v>0</v>
      </c>
      <c r="I44" s="29">
        <v>0</v>
      </c>
      <c r="J44" s="30">
        <v>0</v>
      </c>
      <c r="K44" s="29">
        <v>0</v>
      </c>
      <c r="L44" s="30">
        <v>0</v>
      </c>
      <c r="M44" s="29">
        <v>0</v>
      </c>
      <c r="N44" s="30">
        <v>0</v>
      </c>
      <c r="O44" s="29">
        <v>0</v>
      </c>
      <c r="P44" s="30">
        <v>0</v>
      </c>
      <c r="Q44" s="29">
        <v>0</v>
      </c>
      <c r="R44" s="31">
        <v>0</v>
      </c>
    </row>
    <row r="45" spans="1:18" ht="50.25" customHeight="1" x14ac:dyDescent="0.2">
      <c r="A45" s="27">
        <v>19</v>
      </c>
      <c r="B45" s="33" t="s">
        <v>43</v>
      </c>
      <c r="C45" s="29">
        <v>0</v>
      </c>
      <c r="D45" s="30">
        <v>0</v>
      </c>
      <c r="E45" s="29">
        <v>0</v>
      </c>
      <c r="F45" s="30">
        <v>0</v>
      </c>
      <c r="G45" s="29">
        <v>0</v>
      </c>
      <c r="H45" s="30">
        <v>0</v>
      </c>
      <c r="I45" s="29">
        <v>0</v>
      </c>
      <c r="J45" s="30">
        <v>0</v>
      </c>
      <c r="K45" s="29">
        <v>0</v>
      </c>
      <c r="L45" s="30">
        <v>0</v>
      </c>
      <c r="M45" s="29">
        <v>0</v>
      </c>
      <c r="N45" s="30">
        <v>0</v>
      </c>
      <c r="O45" s="29">
        <v>0</v>
      </c>
      <c r="P45" s="30">
        <v>0</v>
      </c>
      <c r="Q45" s="29">
        <v>0</v>
      </c>
      <c r="R45" s="31">
        <v>0</v>
      </c>
    </row>
    <row r="46" spans="1:18" ht="50.25" customHeight="1" x14ac:dyDescent="0.2">
      <c r="A46" s="32">
        <v>20</v>
      </c>
      <c r="B46" s="33" t="s">
        <v>44</v>
      </c>
      <c r="C46" s="29">
        <v>0</v>
      </c>
      <c r="D46" s="30">
        <v>0</v>
      </c>
      <c r="E46" s="29">
        <v>0</v>
      </c>
      <c r="F46" s="30">
        <v>0</v>
      </c>
      <c r="G46" s="29">
        <v>0</v>
      </c>
      <c r="H46" s="30">
        <v>0</v>
      </c>
      <c r="I46" s="29">
        <v>0</v>
      </c>
      <c r="J46" s="30">
        <v>0</v>
      </c>
      <c r="K46" s="29">
        <v>0</v>
      </c>
      <c r="L46" s="30">
        <v>0</v>
      </c>
      <c r="M46" s="29">
        <v>0</v>
      </c>
      <c r="N46" s="30">
        <v>0</v>
      </c>
      <c r="O46" s="29">
        <v>0</v>
      </c>
      <c r="P46" s="30">
        <v>0</v>
      </c>
      <c r="Q46" s="29">
        <v>0</v>
      </c>
      <c r="R46" s="31">
        <v>0</v>
      </c>
    </row>
    <row r="47" spans="1:18" ht="50.25" customHeight="1" x14ac:dyDescent="0.2">
      <c r="A47" s="32">
        <v>21</v>
      </c>
      <c r="B47" s="34" t="s">
        <v>45</v>
      </c>
      <c r="C47" s="29">
        <v>0</v>
      </c>
      <c r="D47" s="30">
        <v>0</v>
      </c>
      <c r="E47" s="29">
        <v>0</v>
      </c>
      <c r="F47" s="30">
        <v>0</v>
      </c>
      <c r="G47" s="29">
        <v>0</v>
      </c>
      <c r="H47" s="30">
        <v>0</v>
      </c>
      <c r="I47" s="29">
        <v>0</v>
      </c>
      <c r="J47" s="30">
        <v>0</v>
      </c>
      <c r="K47" s="29">
        <v>0</v>
      </c>
      <c r="L47" s="30">
        <v>0</v>
      </c>
      <c r="M47" s="29">
        <v>0</v>
      </c>
      <c r="N47" s="30">
        <v>0</v>
      </c>
      <c r="O47" s="29">
        <v>0</v>
      </c>
      <c r="P47" s="30">
        <v>0</v>
      </c>
      <c r="Q47" s="29">
        <v>0</v>
      </c>
      <c r="R47" s="31">
        <v>0</v>
      </c>
    </row>
    <row r="48" spans="1:18" ht="50.25" customHeight="1" thickBot="1" x14ac:dyDescent="0.25">
      <c r="A48" s="27">
        <v>22</v>
      </c>
      <c r="B48" s="34" t="s">
        <v>46</v>
      </c>
      <c r="C48" s="29">
        <v>0</v>
      </c>
      <c r="D48" s="30">
        <v>0</v>
      </c>
      <c r="E48" s="29">
        <v>0</v>
      </c>
      <c r="F48" s="30">
        <v>0</v>
      </c>
      <c r="G48" s="29">
        <v>0</v>
      </c>
      <c r="H48" s="30">
        <v>0</v>
      </c>
      <c r="I48" s="29">
        <v>0</v>
      </c>
      <c r="J48" s="30">
        <v>0</v>
      </c>
      <c r="K48" s="29">
        <v>0</v>
      </c>
      <c r="L48" s="30">
        <v>0</v>
      </c>
      <c r="M48" s="29">
        <v>0</v>
      </c>
      <c r="N48" s="30">
        <v>0</v>
      </c>
      <c r="O48" s="29">
        <v>0</v>
      </c>
      <c r="P48" s="30">
        <v>0</v>
      </c>
      <c r="Q48" s="29">
        <v>0</v>
      </c>
      <c r="R48" s="31">
        <v>0</v>
      </c>
    </row>
    <row r="49" spans="1:18" ht="40.5" customHeight="1" thickBot="1" x14ac:dyDescent="0.25">
      <c r="A49" s="120" t="s">
        <v>20</v>
      </c>
      <c r="B49" s="121"/>
      <c r="C49" s="26">
        <v>239</v>
      </c>
      <c r="D49" s="35">
        <v>0.99999999999999989</v>
      </c>
      <c r="E49" s="26">
        <v>177</v>
      </c>
      <c r="F49" s="35">
        <v>0.7405857740585774</v>
      </c>
      <c r="G49" s="26">
        <v>171</v>
      </c>
      <c r="H49" s="35">
        <v>0.71548117154811708</v>
      </c>
      <c r="I49" s="26">
        <v>6</v>
      </c>
      <c r="J49" s="35">
        <v>2.5104602510460251E-2</v>
      </c>
      <c r="K49" s="26">
        <v>0</v>
      </c>
      <c r="L49" s="35">
        <v>0</v>
      </c>
      <c r="M49" s="26">
        <v>37</v>
      </c>
      <c r="N49" s="35">
        <v>0.15481171548117156</v>
      </c>
      <c r="O49" s="26">
        <v>6</v>
      </c>
      <c r="P49" s="35">
        <v>2.5104602510460251E-2</v>
      </c>
      <c r="Q49" s="26">
        <v>19</v>
      </c>
      <c r="R49" s="35">
        <v>7.9497907949790794E-2</v>
      </c>
    </row>
    <row r="50" spans="1:18" ht="20.25" x14ac:dyDescent="0.2">
      <c r="N50" s="25"/>
      <c r="O50" s="25"/>
      <c r="P50" s="25"/>
      <c r="R50" s="15"/>
    </row>
  </sheetData>
  <mergeCells count="26">
    <mergeCell ref="A1:R1"/>
    <mergeCell ref="A23:R23"/>
    <mergeCell ref="K25:L25"/>
    <mergeCell ref="A22:B22"/>
    <mergeCell ref="G3:H3"/>
    <mergeCell ref="I3:J3"/>
    <mergeCell ref="E2:F3"/>
    <mergeCell ref="B2:B4"/>
    <mergeCell ref="A2:A4"/>
    <mergeCell ref="Q2:R3"/>
    <mergeCell ref="M2:N3"/>
    <mergeCell ref="M24:N25"/>
    <mergeCell ref="G2:L2"/>
    <mergeCell ref="C2:D3"/>
    <mergeCell ref="K3:L3"/>
    <mergeCell ref="O2:P3"/>
    <mergeCell ref="A49:B49"/>
    <mergeCell ref="Q24:R25"/>
    <mergeCell ref="G25:H25"/>
    <mergeCell ref="I25:J25"/>
    <mergeCell ref="A24:A26"/>
    <mergeCell ref="B24:B26"/>
    <mergeCell ref="C24:D25"/>
    <mergeCell ref="E24:F25"/>
    <mergeCell ref="G24:L24"/>
    <mergeCell ref="O24:P25"/>
  </mergeCells>
  <pageMargins left="0.43" right="0.23622047244094491" top="0.15748031496062992" bottom="0.11811023622047245" header="0.31496062992125984" footer="0.15748031496062992"/>
  <pageSetup paperSize="9" scale="40" fitToHeight="0" orientation="landscape" horizontalDpi="300" verticalDpi="0" r:id="rId1"/>
  <rowBreaks count="1" manualBreakCount="1">
    <brk id="22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2"/>
  <sheetViews>
    <sheetView view="pageBreakPreview" zoomScale="55" zoomScaleNormal="85" zoomScaleSheetLayoutView="55" workbookViewId="0">
      <selection sqref="A1:J1"/>
    </sheetView>
  </sheetViews>
  <sheetFormatPr defaultRowHeight="14.25" x14ac:dyDescent="0.2"/>
  <cols>
    <col min="1" max="1" width="6.85546875" style="5" customWidth="1"/>
    <col min="2" max="2" width="36.7109375" style="1" bestFit="1" customWidth="1"/>
    <col min="3" max="3" width="13.7109375" style="1" customWidth="1"/>
    <col min="4" max="4" width="14.7109375" style="1" customWidth="1"/>
    <col min="5" max="6" width="12.140625" style="1" customWidth="1"/>
    <col min="7" max="10" width="12.140625" style="5" customWidth="1"/>
    <col min="11" max="13" width="10.28515625" style="5" customWidth="1"/>
    <col min="14" max="14" width="11.5703125" style="5" customWidth="1"/>
    <col min="15" max="19" width="10.28515625" style="5" customWidth="1"/>
    <col min="20" max="20" width="11.28515625" style="5" customWidth="1"/>
    <col min="21" max="21" width="10.28515625" style="5" customWidth="1"/>
    <col min="22" max="22" width="10.7109375" style="5" customWidth="1"/>
    <col min="23" max="23" width="10.28515625" style="5" customWidth="1"/>
    <col min="24" max="25" width="11.28515625" style="5" customWidth="1"/>
    <col min="26" max="26" width="10.7109375" style="5" customWidth="1"/>
    <col min="27" max="27" width="10.28515625" style="5" customWidth="1"/>
    <col min="28" max="28" width="11.140625" style="5" customWidth="1"/>
    <col min="29" max="29" width="45.28515625" style="5" hidden="1" customWidth="1"/>
    <col min="30" max="32" width="0" style="5" hidden="1" customWidth="1"/>
    <col min="33" max="16384" width="9.140625" style="5"/>
  </cols>
  <sheetData>
    <row r="1" spans="1:32" ht="102" customHeight="1" thickBot="1" x14ac:dyDescent="0.25">
      <c r="A1" s="152" t="s">
        <v>117</v>
      </c>
      <c r="B1" s="152"/>
      <c r="C1" s="152"/>
      <c r="D1" s="152"/>
      <c r="E1" s="152"/>
      <c r="F1" s="152"/>
      <c r="G1" s="152"/>
      <c r="H1" s="152"/>
      <c r="I1" s="152"/>
      <c r="J1" s="152"/>
      <c r="K1" s="87"/>
      <c r="L1" s="87"/>
      <c r="M1" s="87"/>
      <c r="N1" s="87"/>
      <c r="O1" s="87"/>
      <c r="P1" s="87"/>
      <c r="Q1" s="87"/>
      <c r="R1" s="87"/>
      <c r="S1" s="87"/>
      <c r="T1" s="87"/>
      <c r="U1" s="87"/>
      <c r="V1" s="87"/>
      <c r="W1" s="87"/>
      <c r="X1" s="87"/>
      <c r="Y1" s="87"/>
      <c r="Z1" s="87"/>
      <c r="AA1" s="87"/>
      <c r="AB1" s="87"/>
    </row>
    <row r="2" spans="1:32" s="2" customFormat="1" ht="60" customHeight="1" thickBot="1" x14ac:dyDescent="0.3">
      <c r="A2" s="142" t="s">
        <v>0</v>
      </c>
      <c r="B2" s="142" t="s">
        <v>2</v>
      </c>
      <c r="C2" s="144" t="s">
        <v>21</v>
      </c>
      <c r="D2" s="145"/>
      <c r="E2" s="146" t="s">
        <v>59</v>
      </c>
      <c r="F2" s="147"/>
      <c r="G2" s="146" t="s">
        <v>60</v>
      </c>
      <c r="H2" s="147"/>
      <c r="I2" s="146" t="s">
        <v>61</v>
      </c>
      <c r="J2" s="147"/>
      <c r="K2" s="148" t="s">
        <v>62</v>
      </c>
      <c r="L2" s="149"/>
      <c r="M2" s="155" t="s">
        <v>63</v>
      </c>
      <c r="N2" s="156"/>
      <c r="O2" s="148" t="s">
        <v>64</v>
      </c>
      <c r="P2" s="149"/>
      <c r="Q2" s="150" t="s">
        <v>65</v>
      </c>
      <c r="R2" s="151"/>
      <c r="S2" s="150" t="s">
        <v>66</v>
      </c>
      <c r="T2" s="151"/>
      <c r="U2" s="150" t="s">
        <v>67</v>
      </c>
      <c r="V2" s="151"/>
      <c r="W2" s="150" t="s">
        <v>68</v>
      </c>
      <c r="X2" s="151"/>
      <c r="Y2" s="150" t="s">
        <v>69</v>
      </c>
      <c r="Z2" s="151"/>
      <c r="AA2" s="150" t="s">
        <v>70</v>
      </c>
      <c r="AB2" s="151"/>
    </row>
    <row r="3" spans="1:32" s="2" customFormat="1" ht="29.25" customHeight="1" thickBot="1" x14ac:dyDescent="0.3">
      <c r="A3" s="143"/>
      <c r="B3" s="143"/>
      <c r="C3" s="88" t="s">
        <v>22</v>
      </c>
      <c r="D3" s="89" t="s">
        <v>23</v>
      </c>
      <c r="E3" s="88" t="s">
        <v>22</v>
      </c>
      <c r="F3" s="89" t="s">
        <v>23</v>
      </c>
      <c r="G3" s="88" t="s">
        <v>22</v>
      </c>
      <c r="H3" s="89" t="s">
        <v>23</v>
      </c>
      <c r="I3" s="88" t="s">
        <v>22</v>
      </c>
      <c r="J3" s="89" t="s">
        <v>23</v>
      </c>
      <c r="K3" s="40" t="s">
        <v>22</v>
      </c>
      <c r="L3" s="41" t="s">
        <v>23</v>
      </c>
      <c r="M3" s="43" t="s">
        <v>22</v>
      </c>
      <c r="N3" s="19" t="s">
        <v>23</v>
      </c>
      <c r="O3" s="18" t="s">
        <v>22</v>
      </c>
      <c r="P3" s="19" t="s">
        <v>23</v>
      </c>
      <c r="Q3" s="18" t="s">
        <v>22</v>
      </c>
      <c r="R3" s="19" t="s">
        <v>23</v>
      </c>
      <c r="S3" s="18" t="s">
        <v>22</v>
      </c>
      <c r="T3" s="19" t="s">
        <v>23</v>
      </c>
      <c r="U3" s="18" t="s">
        <v>22</v>
      </c>
      <c r="V3" s="19" t="s">
        <v>23</v>
      </c>
      <c r="W3" s="18" t="s">
        <v>22</v>
      </c>
      <c r="X3" s="19" t="s">
        <v>23</v>
      </c>
      <c r="Y3" s="18" t="s">
        <v>22</v>
      </c>
      <c r="Z3" s="19" t="s">
        <v>23</v>
      </c>
      <c r="AA3" s="18" t="s">
        <v>22</v>
      </c>
      <c r="AB3" s="19" t="s">
        <v>23</v>
      </c>
      <c r="AC3" s="14"/>
      <c r="AD3" s="14"/>
      <c r="AE3" s="14"/>
      <c r="AF3" s="14"/>
    </row>
    <row r="4" spans="1:32" ht="45.75" customHeight="1" x14ac:dyDescent="0.25">
      <c r="A4" s="90">
        <f t="shared" ref="A4:A20" si="0">+A3+1</f>
        <v>1</v>
      </c>
      <c r="B4" s="91" t="s">
        <v>3</v>
      </c>
      <c r="C4" s="92">
        <v>23</v>
      </c>
      <c r="D4" s="93">
        <v>9.6234309623430964E-2</v>
      </c>
      <c r="E4" s="92">
        <v>13</v>
      </c>
      <c r="F4" s="93">
        <v>5.4393305439330547E-2</v>
      </c>
      <c r="G4" s="92">
        <v>2</v>
      </c>
      <c r="H4" s="93">
        <v>8.368200836820083E-3</v>
      </c>
      <c r="I4" s="92">
        <v>8</v>
      </c>
      <c r="J4" s="93">
        <v>3.3472803347280332E-2</v>
      </c>
      <c r="K4" s="44"/>
      <c r="L4" s="42"/>
      <c r="M4" s="37"/>
      <c r="N4" s="21"/>
      <c r="O4" s="20"/>
      <c r="P4" s="21"/>
      <c r="Q4" s="20"/>
      <c r="R4" s="21"/>
      <c r="S4" s="20"/>
      <c r="T4" s="21"/>
      <c r="U4" s="20"/>
      <c r="V4" s="21"/>
      <c r="W4" s="20"/>
      <c r="X4" s="21"/>
      <c r="Y4" s="20"/>
      <c r="Z4" s="21"/>
      <c r="AA4" s="20"/>
      <c r="AB4" s="21"/>
      <c r="AC4" s="13"/>
      <c r="AD4"/>
      <c r="AE4"/>
      <c r="AF4"/>
    </row>
    <row r="5" spans="1:32" ht="45.75" customHeight="1" x14ac:dyDescent="0.25">
      <c r="A5" s="94">
        <f t="shared" si="0"/>
        <v>2</v>
      </c>
      <c r="B5" s="95" t="s">
        <v>11</v>
      </c>
      <c r="C5" s="92">
        <v>26</v>
      </c>
      <c r="D5" s="93">
        <v>0.10878661087866109</v>
      </c>
      <c r="E5" s="92">
        <v>10</v>
      </c>
      <c r="F5" s="93">
        <v>4.1841004184100417E-2</v>
      </c>
      <c r="G5" s="92">
        <v>11</v>
      </c>
      <c r="H5" s="93">
        <v>4.6025104602510462E-2</v>
      </c>
      <c r="I5" s="92">
        <v>5</v>
      </c>
      <c r="J5" s="93">
        <v>2.0920502092050208E-2</v>
      </c>
      <c r="K5" s="22"/>
      <c r="L5" s="23"/>
      <c r="M5" s="38"/>
      <c r="N5" s="23"/>
      <c r="O5" s="22"/>
      <c r="P5" s="23"/>
      <c r="Q5" s="22"/>
      <c r="R5" s="23"/>
      <c r="S5" s="22"/>
      <c r="T5" s="23"/>
      <c r="U5" s="22"/>
      <c r="V5" s="23"/>
      <c r="W5" s="22"/>
      <c r="X5" s="23"/>
      <c r="Y5" s="22"/>
      <c r="Z5" s="23"/>
      <c r="AA5" s="22"/>
      <c r="AB5" s="23"/>
      <c r="AC5" s="13"/>
      <c r="AD5"/>
      <c r="AE5"/>
      <c r="AF5"/>
    </row>
    <row r="6" spans="1:32" ht="45.75" customHeight="1" x14ac:dyDescent="0.25">
      <c r="A6" s="94">
        <f t="shared" si="0"/>
        <v>3</v>
      </c>
      <c r="B6" s="95" t="s">
        <v>4</v>
      </c>
      <c r="C6" s="92">
        <v>18</v>
      </c>
      <c r="D6" s="93">
        <v>7.5313807531380755E-2</v>
      </c>
      <c r="E6" s="92">
        <v>9</v>
      </c>
      <c r="F6" s="93">
        <v>3.7656903765690378E-2</v>
      </c>
      <c r="G6" s="92">
        <v>7</v>
      </c>
      <c r="H6" s="93">
        <v>2.9288702928870293E-2</v>
      </c>
      <c r="I6" s="92">
        <v>2</v>
      </c>
      <c r="J6" s="93">
        <v>8.368200836820083E-3</v>
      </c>
      <c r="K6" s="22"/>
      <c r="L6" s="23"/>
      <c r="M6" s="38"/>
      <c r="N6" s="23"/>
      <c r="O6" s="22"/>
      <c r="P6" s="23"/>
      <c r="Q6" s="22"/>
      <c r="R6" s="23"/>
      <c r="S6" s="22"/>
      <c r="T6" s="23"/>
      <c r="U6" s="22"/>
      <c r="V6" s="23"/>
      <c r="W6" s="22"/>
      <c r="X6" s="23"/>
      <c r="Y6" s="22"/>
      <c r="Z6" s="23"/>
      <c r="AA6" s="22"/>
      <c r="AB6" s="23"/>
      <c r="AC6" s="13"/>
      <c r="AD6"/>
      <c r="AE6"/>
      <c r="AF6"/>
    </row>
    <row r="7" spans="1:32" ht="45.75" customHeight="1" x14ac:dyDescent="0.25">
      <c r="A7" s="94">
        <f t="shared" si="0"/>
        <v>4</v>
      </c>
      <c r="B7" s="95" t="s">
        <v>7</v>
      </c>
      <c r="C7" s="92">
        <v>43</v>
      </c>
      <c r="D7" s="93">
        <v>0.1799163179916318</v>
      </c>
      <c r="E7" s="92">
        <v>8</v>
      </c>
      <c r="F7" s="93">
        <v>3.3472803347280332E-2</v>
      </c>
      <c r="G7" s="92">
        <v>19</v>
      </c>
      <c r="H7" s="93">
        <v>7.9497907949790794E-2</v>
      </c>
      <c r="I7" s="92">
        <v>16</v>
      </c>
      <c r="J7" s="93">
        <v>6.6945606694560664E-2</v>
      </c>
      <c r="K7" s="22"/>
      <c r="L7" s="23"/>
      <c r="M7" s="38"/>
      <c r="N7" s="23"/>
      <c r="O7" s="22"/>
      <c r="P7" s="23"/>
      <c r="Q7" s="22"/>
      <c r="R7" s="23"/>
      <c r="S7" s="22"/>
      <c r="T7" s="23"/>
      <c r="U7" s="22"/>
      <c r="V7" s="23"/>
      <c r="W7" s="22"/>
      <c r="X7" s="23"/>
      <c r="Y7" s="22"/>
      <c r="Z7" s="23"/>
      <c r="AA7" s="22"/>
      <c r="AB7" s="23"/>
      <c r="AC7" s="13"/>
      <c r="AD7"/>
      <c r="AE7"/>
      <c r="AF7"/>
    </row>
    <row r="8" spans="1:32" ht="45.75" customHeight="1" x14ac:dyDescent="0.25">
      <c r="A8" s="94">
        <f t="shared" si="0"/>
        <v>5</v>
      </c>
      <c r="B8" s="95" t="s">
        <v>17</v>
      </c>
      <c r="C8" s="92">
        <v>22</v>
      </c>
      <c r="D8" s="93">
        <v>9.2050209205020925E-2</v>
      </c>
      <c r="E8" s="92">
        <v>6</v>
      </c>
      <c r="F8" s="93">
        <v>2.5104602510460251E-2</v>
      </c>
      <c r="G8" s="92">
        <v>11</v>
      </c>
      <c r="H8" s="93">
        <v>4.6025104602510462E-2</v>
      </c>
      <c r="I8" s="92">
        <v>5</v>
      </c>
      <c r="J8" s="93">
        <v>2.0920502092050208E-2</v>
      </c>
      <c r="K8" s="22"/>
      <c r="L8" s="23"/>
      <c r="M8" s="38"/>
      <c r="N8" s="23"/>
      <c r="O8" s="22"/>
      <c r="P8" s="23"/>
      <c r="Q8" s="22"/>
      <c r="R8" s="23"/>
      <c r="S8" s="22"/>
      <c r="T8" s="23"/>
      <c r="U8" s="22"/>
      <c r="V8" s="23"/>
      <c r="W8" s="22"/>
      <c r="X8" s="23"/>
      <c r="Y8" s="22"/>
      <c r="Z8" s="23"/>
      <c r="AA8" s="22"/>
      <c r="AB8" s="23"/>
      <c r="AC8" s="13"/>
      <c r="AD8"/>
      <c r="AE8"/>
      <c r="AF8"/>
    </row>
    <row r="9" spans="1:32" ht="45.75" customHeight="1" x14ac:dyDescent="0.25">
      <c r="A9" s="94">
        <f t="shared" si="0"/>
        <v>6</v>
      </c>
      <c r="B9" s="95" t="s">
        <v>16</v>
      </c>
      <c r="C9" s="92">
        <v>12</v>
      </c>
      <c r="D9" s="93">
        <v>5.0209205020920501E-2</v>
      </c>
      <c r="E9" s="92">
        <v>4</v>
      </c>
      <c r="F9" s="93">
        <v>1.6736401673640166E-2</v>
      </c>
      <c r="G9" s="92">
        <v>1</v>
      </c>
      <c r="H9" s="93">
        <v>4.1841004184100415E-3</v>
      </c>
      <c r="I9" s="92">
        <v>7</v>
      </c>
      <c r="J9" s="93">
        <v>2.9288702928870293E-2</v>
      </c>
      <c r="K9" s="22"/>
      <c r="L9" s="23"/>
      <c r="M9" s="38"/>
      <c r="N9" s="23"/>
      <c r="O9" s="22"/>
      <c r="P9" s="23"/>
      <c r="Q9" s="22"/>
      <c r="R9" s="23"/>
      <c r="S9" s="22"/>
      <c r="T9" s="23"/>
      <c r="U9" s="22"/>
      <c r="V9" s="23"/>
      <c r="W9" s="22"/>
      <c r="X9" s="23"/>
      <c r="Y9" s="22"/>
      <c r="Z9" s="23"/>
      <c r="AA9" s="22"/>
      <c r="AB9" s="23"/>
      <c r="AC9" s="13"/>
      <c r="AD9"/>
      <c r="AE9"/>
      <c r="AF9"/>
    </row>
    <row r="10" spans="1:32" ht="45.75" customHeight="1" x14ac:dyDescent="0.25">
      <c r="A10" s="94">
        <f t="shared" si="0"/>
        <v>7</v>
      </c>
      <c r="B10" s="95" t="s">
        <v>6</v>
      </c>
      <c r="C10" s="92">
        <v>4</v>
      </c>
      <c r="D10" s="93">
        <v>1.6736401673640166E-2</v>
      </c>
      <c r="E10" s="92">
        <v>3</v>
      </c>
      <c r="F10" s="93">
        <v>1.2552301255230125E-2</v>
      </c>
      <c r="G10" s="92">
        <v>1</v>
      </c>
      <c r="H10" s="93">
        <v>4.1841004184100415E-3</v>
      </c>
      <c r="I10" s="92">
        <v>0</v>
      </c>
      <c r="J10" s="93">
        <v>0</v>
      </c>
      <c r="K10" s="22"/>
      <c r="L10" s="23"/>
      <c r="M10" s="38"/>
      <c r="N10" s="23"/>
      <c r="O10" s="22"/>
      <c r="P10" s="23"/>
      <c r="Q10" s="22"/>
      <c r="R10" s="23"/>
      <c r="S10" s="22"/>
      <c r="T10" s="23"/>
      <c r="U10" s="22"/>
      <c r="V10" s="23"/>
      <c r="W10" s="22"/>
      <c r="X10" s="23"/>
      <c r="Y10" s="22"/>
      <c r="Z10" s="23"/>
      <c r="AA10" s="22"/>
      <c r="AB10" s="23"/>
      <c r="AC10" s="13"/>
      <c r="AD10"/>
      <c r="AE10"/>
      <c r="AF10"/>
    </row>
    <row r="11" spans="1:32" ht="45.75" customHeight="1" x14ac:dyDescent="0.25">
      <c r="A11" s="94">
        <f t="shared" si="0"/>
        <v>8</v>
      </c>
      <c r="B11" s="95" t="s">
        <v>18</v>
      </c>
      <c r="C11" s="92">
        <v>10</v>
      </c>
      <c r="D11" s="93">
        <v>4.1841004184100417E-2</v>
      </c>
      <c r="E11" s="92">
        <v>3</v>
      </c>
      <c r="F11" s="93">
        <v>1.2552301255230125E-2</v>
      </c>
      <c r="G11" s="92">
        <v>4</v>
      </c>
      <c r="H11" s="93">
        <v>1.6736401673640166E-2</v>
      </c>
      <c r="I11" s="92">
        <v>3</v>
      </c>
      <c r="J11" s="93">
        <v>1.2552301255230125E-2</v>
      </c>
      <c r="K11" s="22"/>
      <c r="L11" s="23"/>
      <c r="M11" s="38"/>
      <c r="N11" s="23"/>
      <c r="O11" s="22"/>
      <c r="P11" s="23"/>
      <c r="Q11" s="22"/>
      <c r="R11" s="23"/>
      <c r="S11" s="22"/>
      <c r="T11" s="23"/>
      <c r="U11" s="22"/>
      <c r="V11" s="23"/>
      <c r="W11" s="22"/>
      <c r="X11" s="23"/>
      <c r="Y11" s="22"/>
      <c r="Z11" s="23"/>
      <c r="AA11" s="22"/>
      <c r="AB11" s="23"/>
      <c r="AC11" s="13"/>
      <c r="AD11"/>
      <c r="AE11"/>
      <c r="AF11"/>
    </row>
    <row r="12" spans="1:32" ht="45.75" customHeight="1" x14ac:dyDescent="0.25">
      <c r="A12" s="94">
        <f t="shared" si="0"/>
        <v>9</v>
      </c>
      <c r="B12" s="95" t="s">
        <v>5</v>
      </c>
      <c r="C12" s="92">
        <v>14</v>
      </c>
      <c r="D12" s="93">
        <v>5.8577405857740586E-2</v>
      </c>
      <c r="E12" s="92">
        <v>2</v>
      </c>
      <c r="F12" s="93">
        <v>8.368200836820083E-3</v>
      </c>
      <c r="G12" s="92">
        <v>5</v>
      </c>
      <c r="H12" s="93">
        <v>2.0920502092050208E-2</v>
      </c>
      <c r="I12" s="92">
        <v>7</v>
      </c>
      <c r="J12" s="93">
        <v>2.9288702928870293E-2</v>
      </c>
      <c r="K12" s="22"/>
      <c r="L12" s="23"/>
      <c r="M12" s="38"/>
      <c r="N12" s="23"/>
      <c r="O12" s="22"/>
      <c r="P12" s="23"/>
      <c r="Q12" s="22"/>
      <c r="R12" s="23"/>
      <c r="S12" s="22"/>
      <c r="T12" s="23"/>
      <c r="U12" s="22"/>
      <c r="V12" s="23"/>
      <c r="W12" s="22"/>
      <c r="X12" s="23"/>
      <c r="Y12" s="22"/>
      <c r="Z12" s="23"/>
      <c r="AA12" s="22"/>
      <c r="AB12" s="23"/>
      <c r="AC12" s="13"/>
      <c r="AD12"/>
      <c r="AE12"/>
      <c r="AF12"/>
    </row>
    <row r="13" spans="1:32" ht="45.75" customHeight="1" x14ac:dyDescent="0.25">
      <c r="A13" s="94">
        <f t="shared" si="0"/>
        <v>10</v>
      </c>
      <c r="B13" s="95" t="s">
        <v>8</v>
      </c>
      <c r="C13" s="92">
        <v>5</v>
      </c>
      <c r="D13" s="93">
        <v>2.0920502092050208E-2</v>
      </c>
      <c r="E13" s="92">
        <v>2</v>
      </c>
      <c r="F13" s="93">
        <v>8.368200836820083E-3</v>
      </c>
      <c r="G13" s="92">
        <v>3</v>
      </c>
      <c r="H13" s="93">
        <v>1.2552301255230125E-2</v>
      </c>
      <c r="I13" s="92">
        <v>0</v>
      </c>
      <c r="J13" s="93">
        <v>0</v>
      </c>
      <c r="K13" s="22"/>
      <c r="L13" s="23"/>
      <c r="M13" s="38"/>
      <c r="N13" s="23"/>
      <c r="O13" s="22"/>
      <c r="P13" s="23"/>
      <c r="Q13" s="22"/>
      <c r="R13" s="23"/>
      <c r="S13" s="22"/>
      <c r="T13" s="23"/>
      <c r="U13" s="22"/>
      <c r="V13" s="23"/>
      <c r="W13" s="22"/>
      <c r="X13" s="23"/>
      <c r="Y13" s="22"/>
      <c r="Z13" s="23"/>
      <c r="AA13" s="22"/>
      <c r="AB13" s="23"/>
      <c r="AC13" s="13"/>
      <c r="AD13"/>
      <c r="AE13"/>
      <c r="AF13"/>
    </row>
    <row r="14" spans="1:32" ht="45.75" customHeight="1" x14ac:dyDescent="0.25">
      <c r="A14" s="94">
        <f t="shared" si="0"/>
        <v>11</v>
      </c>
      <c r="B14" s="96" t="s">
        <v>12</v>
      </c>
      <c r="C14" s="92">
        <v>22</v>
      </c>
      <c r="D14" s="93">
        <v>9.2050209205020925E-2</v>
      </c>
      <c r="E14" s="92">
        <v>2</v>
      </c>
      <c r="F14" s="93">
        <v>8.368200836820083E-3</v>
      </c>
      <c r="G14" s="92">
        <v>7</v>
      </c>
      <c r="H14" s="93">
        <v>2.9288702928870293E-2</v>
      </c>
      <c r="I14" s="92">
        <v>13</v>
      </c>
      <c r="J14" s="93">
        <v>5.4393305439330547E-2</v>
      </c>
      <c r="K14" s="22"/>
      <c r="L14" s="23"/>
      <c r="M14" s="38"/>
      <c r="N14" s="23"/>
      <c r="O14" s="22"/>
      <c r="P14" s="23"/>
      <c r="Q14" s="22"/>
      <c r="R14" s="23"/>
      <c r="S14" s="22"/>
      <c r="T14" s="23"/>
      <c r="U14" s="22"/>
      <c r="V14" s="23"/>
      <c r="W14" s="22"/>
      <c r="X14" s="23"/>
      <c r="Y14" s="22"/>
      <c r="Z14" s="23"/>
      <c r="AA14" s="22"/>
      <c r="AB14" s="23"/>
      <c r="AC14" s="13"/>
      <c r="AD14"/>
      <c r="AE14"/>
      <c r="AF14"/>
    </row>
    <row r="15" spans="1:32" ht="45.75" customHeight="1" x14ac:dyDescent="0.25">
      <c r="A15" s="94">
        <f t="shared" si="0"/>
        <v>12</v>
      </c>
      <c r="B15" s="95" t="s">
        <v>15</v>
      </c>
      <c r="C15" s="92">
        <v>13</v>
      </c>
      <c r="D15" s="93">
        <v>5.4393305439330547E-2</v>
      </c>
      <c r="E15" s="92">
        <v>2</v>
      </c>
      <c r="F15" s="93">
        <v>8.368200836820083E-3</v>
      </c>
      <c r="G15" s="92">
        <v>2</v>
      </c>
      <c r="H15" s="93">
        <v>8.368200836820083E-3</v>
      </c>
      <c r="I15" s="92">
        <v>9</v>
      </c>
      <c r="J15" s="93">
        <v>3.7656903765690378E-2</v>
      </c>
      <c r="K15" s="22"/>
      <c r="L15" s="23"/>
      <c r="M15" s="38"/>
      <c r="N15" s="23"/>
      <c r="O15" s="22"/>
      <c r="P15" s="23"/>
      <c r="Q15" s="22"/>
      <c r="R15" s="23"/>
      <c r="S15" s="22"/>
      <c r="T15" s="23"/>
      <c r="U15" s="22"/>
      <c r="V15" s="23"/>
      <c r="W15" s="22"/>
      <c r="X15" s="23"/>
      <c r="Y15" s="22"/>
      <c r="Z15" s="23"/>
      <c r="AA15" s="22"/>
      <c r="AB15" s="23"/>
      <c r="AC15" s="13"/>
      <c r="AD15"/>
      <c r="AE15"/>
      <c r="AF15"/>
    </row>
    <row r="16" spans="1:32" ht="45.75" customHeight="1" x14ac:dyDescent="0.25">
      <c r="A16" s="94">
        <f t="shared" si="0"/>
        <v>13</v>
      </c>
      <c r="B16" s="95" t="s">
        <v>14</v>
      </c>
      <c r="C16" s="92">
        <v>7</v>
      </c>
      <c r="D16" s="93">
        <v>2.9288702928870293E-2</v>
      </c>
      <c r="E16" s="92">
        <v>2</v>
      </c>
      <c r="F16" s="93">
        <v>8.368200836820083E-3</v>
      </c>
      <c r="G16" s="92">
        <v>4</v>
      </c>
      <c r="H16" s="93">
        <v>1.6736401673640166E-2</v>
      </c>
      <c r="I16" s="92">
        <v>1</v>
      </c>
      <c r="J16" s="93">
        <v>4.1841004184100415E-3</v>
      </c>
      <c r="K16" s="22"/>
      <c r="L16" s="23"/>
      <c r="M16" s="38"/>
      <c r="N16" s="23"/>
      <c r="O16" s="22"/>
      <c r="P16" s="23"/>
      <c r="Q16" s="22"/>
      <c r="R16" s="23"/>
      <c r="S16" s="22"/>
      <c r="T16" s="23"/>
      <c r="U16" s="22"/>
      <c r="V16" s="23"/>
      <c r="W16" s="22"/>
      <c r="X16" s="23"/>
      <c r="Y16" s="22"/>
      <c r="Z16" s="23"/>
      <c r="AA16" s="22"/>
      <c r="AB16" s="23"/>
      <c r="AC16" s="13"/>
      <c r="AD16"/>
      <c r="AE16"/>
      <c r="AF16"/>
    </row>
    <row r="17" spans="1:32" ht="45.75" customHeight="1" x14ac:dyDescent="0.25">
      <c r="A17" s="94">
        <f t="shared" si="0"/>
        <v>14</v>
      </c>
      <c r="B17" s="95" t="s">
        <v>10</v>
      </c>
      <c r="C17" s="92">
        <v>4</v>
      </c>
      <c r="D17" s="93">
        <v>1.6736401673640166E-2</v>
      </c>
      <c r="E17" s="92">
        <v>1</v>
      </c>
      <c r="F17" s="93">
        <v>4.1841004184100415E-3</v>
      </c>
      <c r="G17" s="92">
        <v>0</v>
      </c>
      <c r="H17" s="93">
        <v>0</v>
      </c>
      <c r="I17" s="92">
        <v>3</v>
      </c>
      <c r="J17" s="93">
        <v>1.2552301255230125E-2</v>
      </c>
      <c r="K17" s="22"/>
      <c r="L17" s="23"/>
      <c r="M17" s="38"/>
      <c r="N17" s="23"/>
      <c r="O17" s="22"/>
      <c r="P17" s="23"/>
      <c r="Q17" s="22"/>
      <c r="R17" s="23"/>
      <c r="S17" s="22"/>
      <c r="T17" s="23"/>
      <c r="U17" s="22"/>
      <c r="V17" s="23"/>
      <c r="W17" s="22"/>
      <c r="X17" s="23"/>
      <c r="Y17" s="22"/>
      <c r="Z17" s="23"/>
      <c r="AA17" s="22"/>
      <c r="AB17" s="23"/>
      <c r="AC17" s="13"/>
      <c r="AD17"/>
      <c r="AE17"/>
      <c r="AF17"/>
    </row>
    <row r="18" spans="1:32" ht="45.75" customHeight="1" x14ac:dyDescent="0.25">
      <c r="A18" s="94">
        <f t="shared" si="0"/>
        <v>15</v>
      </c>
      <c r="B18" s="95" t="s">
        <v>13</v>
      </c>
      <c r="C18" s="92">
        <v>5</v>
      </c>
      <c r="D18" s="93">
        <v>2.0920502092050208E-2</v>
      </c>
      <c r="E18" s="92">
        <v>1</v>
      </c>
      <c r="F18" s="93">
        <v>4.1841004184100415E-3</v>
      </c>
      <c r="G18" s="92">
        <v>2</v>
      </c>
      <c r="H18" s="93">
        <v>8.368200836820083E-3</v>
      </c>
      <c r="I18" s="92">
        <v>2</v>
      </c>
      <c r="J18" s="93">
        <v>8.368200836820083E-3</v>
      </c>
      <c r="K18" s="22"/>
      <c r="L18" s="23"/>
      <c r="M18" s="38"/>
      <c r="N18" s="23"/>
      <c r="O18" s="22"/>
      <c r="P18" s="23"/>
      <c r="Q18" s="22"/>
      <c r="R18" s="23"/>
      <c r="S18" s="22"/>
      <c r="T18" s="23"/>
      <c r="U18" s="22"/>
      <c r="V18" s="23"/>
      <c r="W18" s="22"/>
      <c r="X18" s="23"/>
      <c r="Y18" s="22"/>
      <c r="Z18" s="23"/>
      <c r="AA18" s="22"/>
      <c r="AB18" s="23"/>
      <c r="AC18" s="13"/>
      <c r="AD18"/>
      <c r="AE18"/>
      <c r="AF18"/>
    </row>
    <row r="19" spans="1:32" ht="45.75" customHeight="1" x14ac:dyDescent="0.25">
      <c r="A19" s="94">
        <f t="shared" si="0"/>
        <v>16</v>
      </c>
      <c r="B19" s="95" t="s">
        <v>9</v>
      </c>
      <c r="C19" s="92">
        <v>11</v>
      </c>
      <c r="D19" s="93">
        <v>4.6025104602510462E-2</v>
      </c>
      <c r="E19" s="92">
        <v>1</v>
      </c>
      <c r="F19" s="93">
        <v>4.1841004184100415E-3</v>
      </c>
      <c r="G19" s="92">
        <v>8</v>
      </c>
      <c r="H19" s="93">
        <v>3.3472803347280332E-2</v>
      </c>
      <c r="I19" s="92">
        <v>2</v>
      </c>
      <c r="J19" s="93">
        <v>8.368200836820083E-3</v>
      </c>
      <c r="K19" s="22"/>
      <c r="L19" s="23"/>
      <c r="M19" s="38"/>
      <c r="N19" s="23"/>
      <c r="O19" s="22"/>
      <c r="P19" s="23"/>
      <c r="Q19" s="22"/>
      <c r="R19" s="23"/>
      <c r="S19" s="22"/>
      <c r="T19" s="23"/>
      <c r="U19" s="22"/>
      <c r="V19" s="23"/>
      <c r="W19" s="22"/>
      <c r="X19" s="23"/>
      <c r="Y19" s="22"/>
      <c r="Z19" s="23"/>
      <c r="AA19" s="22"/>
      <c r="AB19" s="23"/>
      <c r="AC19" s="13"/>
      <c r="AD19"/>
      <c r="AE19"/>
      <c r="AF19"/>
    </row>
    <row r="20" spans="1:32" ht="45.75" customHeight="1" thickBot="1" x14ac:dyDescent="0.3">
      <c r="A20" s="94">
        <f t="shared" si="0"/>
        <v>17</v>
      </c>
      <c r="B20" s="95" t="s">
        <v>19</v>
      </c>
      <c r="C20" s="92">
        <v>0</v>
      </c>
      <c r="D20" s="93">
        <v>0</v>
      </c>
      <c r="E20" s="92">
        <v>0</v>
      </c>
      <c r="F20" s="93">
        <v>0</v>
      </c>
      <c r="G20" s="92">
        <v>0</v>
      </c>
      <c r="H20" s="93">
        <v>0</v>
      </c>
      <c r="I20" s="92">
        <v>0</v>
      </c>
      <c r="J20" s="93">
        <v>0</v>
      </c>
      <c r="K20" s="22"/>
      <c r="L20" s="23"/>
      <c r="M20" s="38"/>
      <c r="N20" s="23"/>
      <c r="O20" s="22"/>
      <c r="P20" s="23"/>
      <c r="Q20" s="22"/>
      <c r="R20" s="23"/>
      <c r="S20" s="22"/>
      <c r="T20" s="23"/>
      <c r="U20" s="22"/>
      <c r="V20" s="23"/>
      <c r="W20" s="22"/>
      <c r="X20" s="23"/>
      <c r="Y20" s="22"/>
      <c r="Z20" s="23"/>
      <c r="AA20" s="22"/>
      <c r="AB20" s="23"/>
      <c r="AC20" s="13"/>
      <c r="AD20"/>
      <c r="AE20"/>
      <c r="AF20"/>
    </row>
    <row r="21" spans="1:32" s="17" customFormat="1" ht="45.75" customHeight="1" thickBot="1" x14ac:dyDescent="0.3">
      <c r="A21" s="153" t="s">
        <v>20</v>
      </c>
      <c r="B21" s="154"/>
      <c r="C21" s="97">
        <v>239</v>
      </c>
      <c r="D21" s="98">
        <v>1.0000000000000002</v>
      </c>
      <c r="E21" s="99">
        <v>69</v>
      </c>
      <c r="F21" s="98">
        <v>0.28870292887029303</v>
      </c>
      <c r="G21" s="97">
        <v>87</v>
      </c>
      <c r="H21" s="98">
        <v>0.36401673640167365</v>
      </c>
      <c r="I21" s="97">
        <v>83</v>
      </c>
      <c r="J21" s="98">
        <v>0.34728033472803349</v>
      </c>
      <c r="K21" s="16"/>
      <c r="L21" s="24"/>
      <c r="M21" s="39"/>
      <c r="N21" s="24"/>
      <c r="O21" s="16"/>
      <c r="P21" s="24"/>
      <c r="Q21" s="16"/>
      <c r="R21" s="24"/>
      <c r="S21" s="16"/>
      <c r="T21" s="24"/>
      <c r="U21" s="16"/>
      <c r="V21" s="24"/>
      <c r="W21" s="16"/>
      <c r="X21" s="24"/>
      <c r="Y21" s="16"/>
      <c r="Z21" s="24"/>
      <c r="AA21" s="16"/>
      <c r="AB21" s="24"/>
      <c r="AC21" s="6"/>
      <c r="AD21"/>
      <c r="AE21"/>
      <c r="AF21"/>
    </row>
    <row r="22" spans="1:32" ht="15" x14ac:dyDescent="0.25">
      <c r="AC22" s="14"/>
      <c r="AD22" s="14"/>
      <c r="AE22" s="14"/>
      <c r="AF22" s="14"/>
    </row>
  </sheetData>
  <mergeCells count="17">
    <mergeCell ref="AA2:AB2"/>
    <mergeCell ref="A1:J1"/>
    <mergeCell ref="A21:B21"/>
    <mergeCell ref="M2:N2"/>
    <mergeCell ref="O2:P2"/>
    <mergeCell ref="Q2:R2"/>
    <mergeCell ref="S2:T2"/>
    <mergeCell ref="I2:J2"/>
    <mergeCell ref="K2:L2"/>
    <mergeCell ref="Y2:Z2"/>
    <mergeCell ref="U2:V2"/>
    <mergeCell ref="W2:X2"/>
    <mergeCell ref="A2:A3"/>
    <mergeCell ref="B2:B3"/>
    <mergeCell ref="C2:D2"/>
    <mergeCell ref="E2:F2"/>
    <mergeCell ref="G2:H2"/>
  </mergeCells>
  <pageMargins left="0.19685039370078741" right="0.19685039370078741" top="0.19685039370078741" bottom="0.19685039370078741" header="0" footer="0"/>
  <pageSetup paperSize="9" scale="70" fitToHeight="0" orientation="portrait" horizontalDpi="360" verticalDpi="36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2"/>
  <sheetViews>
    <sheetView view="pageBreakPreview" zoomScale="70" zoomScaleNormal="100" zoomScaleSheetLayoutView="70" workbookViewId="0">
      <pane xSplit="2" ySplit="4" topLeftCell="C5" activePane="bottomRight" state="frozen"/>
      <selection activeCell="C11" sqref="C11"/>
      <selection pane="topRight" activeCell="C11" sqref="C11"/>
      <selection pane="bottomLeft" activeCell="C11" sqref="C11"/>
      <selection pane="bottomRight" activeCell="AB7" sqref="AB7"/>
    </sheetView>
  </sheetViews>
  <sheetFormatPr defaultRowHeight="18" x14ac:dyDescent="0.25"/>
  <cols>
    <col min="1" max="1" width="4.28515625" style="10" customWidth="1"/>
    <col min="2" max="2" width="33.28515625" style="12" customWidth="1"/>
    <col min="3" max="8" width="13" style="12" customWidth="1"/>
    <col min="9" max="16" width="13" style="10" customWidth="1"/>
    <col min="17" max="16384" width="9.140625" style="10"/>
  </cols>
  <sheetData>
    <row r="1" spans="1:16" ht="84" customHeight="1" thickBot="1" x14ac:dyDescent="0.3">
      <c r="A1" s="163" t="s">
        <v>118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</row>
    <row r="2" spans="1:16" s="11" customFormat="1" ht="36" customHeight="1" thickBot="1" x14ac:dyDescent="0.3">
      <c r="A2" s="166" t="s">
        <v>0</v>
      </c>
      <c r="B2" s="169" t="s">
        <v>2</v>
      </c>
      <c r="C2" s="157" t="s">
        <v>21</v>
      </c>
      <c r="D2" s="158"/>
      <c r="E2" s="157" t="s">
        <v>47</v>
      </c>
      <c r="F2" s="158"/>
      <c r="G2" s="172" t="s">
        <v>48</v>
      </c>
      <c r="H2" s="173"/>
      <c r="I2" s="173"/>
      <c r="J2" s="173"/>
      <c r="K2" s="173"/>
      <c r="L2" s="173"/>
      <c r="M2" s="173"/>
      <c r="N2" s="174"/>
      <c r="O2" s="157" t="s">
        <v>55</v>
      </c>
      <c r="P2" s="158"/>
    </row>
    <row r="3" spans="1:16" s="11" customFormat="1" ht="45" customHeight="1" thickBot="1" x14ac:dyDescent="0.3">
      <c r="A3" s="167"/>
      <c r="B3" s="170"/>
      <c r="C3" s="159"/>
      <c r="D3" s="160"/>
      <c r="E3" s="159"/>
      <c r="F3" s="160"/>
      <c r="G3" s="164" t="s">
        <v>49</v>
      </c>
      <c r="H3" s="165"/>
      <c r="I3" s="164" t="s">
        <v>50</v>
      </c>
      <c r="J3" s="165"/>
      <c r="K3" s="164" t="s">
        <v>51</v>
      </c>
      <c r="L3" s="165"/>
      <c r="M3" s="164" t="s">
        <v>52</v>
      </c>
      <c r="N3" s="165"/>
      <c r="O3" s="159"/>
      <c r="P3" s="160"/>
    </row>
    <row r="4" spans="1:16" s="11" customFormat="1" ht="20.25" thickBot="1" x14ac:dyDescent="0.3">
      <c r="A4" s="168"/>
      <c r="B4" s="171"/>
      <c r="C4" s="74" t="s">
        <v>22</v>
      </c>
      <c r="D4" s="100" t="s">
        <v>23</v>
      </c>
      <c r="E4" s="74" t="s">
        <v>22</v>
      </c>
      <c r="F4" s="100" t="s">
        <v>23</v>
      </c>
      <c r="G4" s="74" t="s">
        <v>22</v>
      </c>
      <c r="H4" s="100" t="s">
        <v>23</v>
      </c>
      <c r="I4" s="74" t="s">
        <v>22</v>
      </c>
      <c r="J4" s="100" t="s">
        <v>23</v>
      </c>
      <c r="K4" s="74" t="s">
        <v>22</v>
      </c>
      <c r="L4" s="100" t="s">
        <v>23</v>
      </c>
      <c r="M4" s="74" t="s">
        <v>22</v>
      </c>
      <c r="N4" s="100" t="s">
        <v>23</v>
      </c>
      <c r="O4" s="74" t="s">
        <v>22</v>
      </c>
      <c r="P4" s="100" t="s">
        <v>23</v>
      </c>
    </row>
    <row r="5" spans="1:16" ht="36.75" customHeight="1" x14ac:dyDescent="0.25">
      <c r="A5" s="57">
        <v>1</v>
      </c>
      <c r="B5" s="62" t="s">
        <v>7</v>
      </c>
      <c r="C5" s="47">
        <v>43</v>
      </c>
      <c r="D5" s="46">
        <v>0.1799163179916318</v>
      </c>
      <c r="E5" s="47">
        <v>41</v>
      </c>
      <c r="F5" s="46">
        <v>0.17154811715481172</v>
      </c>
      <c r="G5" s="47">
        <v>22</v>
      </c>
      <c r="H5" s="46">
        <v>9.2050209205020925E-2</v>
      </c>
      <c r="I5" s="47">
        <v>17</v>
      </c>
      <c r="J5" s="46">
        <v>7.1129707112970716E-2</v>
      </c>
      <c r="K5" s="47">
        <v>1</v>
      </c>
      <c r="L5" s="46">
        <v>4.1841004184100415E-3</v>
      </c>
      <c r="M5" s="47">
        <v>1</v>
      </c>
      <c r="N5" s="46">
        <v>4.1841004184100415E-3</v>
      </c>
      <c r="O5" s="47">
        <v>2</v>
      </c>
      <c r="P5" s="46">
        <v>8.368200836820083E-3</v>
      </c>
    </row>
    <row r="6" spans="1:16" ht="36.75" customHeight="1" x14ac:dyDescent="0.25">
      <c r="A6" s="45">
        <v>2</v>
      </c>
      <c r="B6" s="63" t="s">
        <v>11</v>
      </c>
      <c r="C6" s="47">
        <v>26</v>
      </c>
      <c r="D6" s="46">
        <v>0.10878661087866109</v>
      </c>
      <c r="E6" s="47">
        <v>26</v>
      </c>
      <c r="F6" s="46">
        <v>0.10878661087866109</v>
      </c>
      <c r="G6" s="47">
        <v>10</v>
      </c>
      <c r="H6" s="46">
        <v>4.1841004184100417E-2</v>
      </c>
      <c r="I6" s="47">
        <v>6</v>
      </c>
      <c r="J6" s="46">
        <v>2.5104602510460251E-2</v>
      </c>
      <c r="K6" s="47">
        <v>0</v>
      </c>
      <c r="L6" s="46">
        <v>0</v>
      </c>
      <c r="M6" s="47">
        <v>10</v>
      </c>
      <c r="N6" s="46">
        <v>4.1841004184100417E-2</v>
      </c>
      <c r="O6" s="47">
        <v>0</v>
      </c>
      <c r="P6" s="46">
        <v>0</v>
      </c>
    </row>
    <row r="7" spans="1:16" ht="36.75" customHeight="1" x14ac:dyDescent="0.25">
      <c r="A7" s="45">
        <v>3</v>
      </c>
      <c r="B7" s="63" t="s">
        <v>3</v>
      </c>
      <c r="C7" s="47">
        <v>23</v>
      </c>
      <c r="D7" s="46">
        <v>9.6234309623430964E-2</v>
      </c>
      <c r="E7" s="47">
        <v>22</v>
      </c>
      <c r="F7" s="46">
        <v>9.2050209205020925E-2</v>
      </c>
      <c r="G7" s="47">
        <v>14</v>
      </c>
      <c r="H7" s="46">
        <v>5.8577405857740586E-2</v>
      </c>
      <c r="I7" s="47">
        <v>8</v>
      </c>
      <c r="J7" s="46">
        <v>3.3472803347280332E-2</v>
      </c>
      <c r="K7" s="47">
        <v>0</v>
      </c>
      <c r="L7" s="46">
        <v>0</v>
      </c>
      <c r="M7" s="47">
        <v>0</v>
      </c>
      <c r="N7" s="46">
        <v>0</v>
      </c>
      <c r="O7" s="47">
        <v>1</v>
      </c>
      <c r="P7" s="46">
        <v>4.1841004184100415E-3</v>
      </c>
    </row>
    <row r="8" spans="1:16" ht="36.75" customHeight="1" x14ac:dyDescent="0.25">
      <c r="A8" s="57">
        <v>4</v>
      </c>
      <c r="B8" s="63" t="s">
        <v>17</v>
      </c>
      <c r="C8" s="47">
        <v>22</v>
      </c>
      <c r="D8" s="46">
        <v>9.2050209205020925E-2</v>
      </c>
      <c r="E8" s="47">
        <v>21</v>
      </c>
      <c r="F8" s="46">
        <v>8.7866108786610872E-2</v>
      </c>
      <c r="G8" s="47">
        <v>14</v>
      </c>
      <c r="H8" s="46">
        <v>5.8577405857740586E-2</v>
      </c>
      <c r="I8" s="47">
        <v>6</v>
      </c>
      <c r="J8" s="46">
        <v>2.5104602510460251E-2</v>
      </c>
      <c r="K8" s="47">
        <v>1</v>
      </c>
      <c r="L8" s="46">
        <v>4.1841004184100415E-3</v>
      </c>
      <c r="M8" s="47">
        <v>0</v>
      </c>
      <c r="N8" s="46">
        <v>0</v>
      </c>
      <c r="O8" s="47">
        <v>1</v>
      </c>
      <c r="P8" s="46">
        <v>4.1841004184100415E-3</v>
      </c>
    </row>
    <row r="9" spans="1:16" ht="36.75" customHeight="1" x14ac:dyDescent="0.25">
      <c r="A9" s="45">
        <v>5</v>
      </c>
      <c r="B9" s="63" t="s">
        <v>12</v>
      </c>
      <c r="C9" s="47">
        <v>22</v>
      </c>
      <c r="D9" s="46">
        <v>9.2050209205020925E-2</v>
      </c>
      <c r="E9" s="47">
        <v>22</v>
      </c>
      <c r="F9" s="46">
        <v>9.2050209205020925E-2</v>
      </c>
      <c r="G9" s="47">
        <v>16</v>
      </c>
      <c r="H9" s="46">
        <v>6.6945606694560664E-2</v>
      </c>
      <c r="I9" s="47">
        <v>2</v>
      </c>
      <c r="J9" s="46">
        <v>8.368200836820083E-3</v>
      </c>
      <c r="K9" s="47">
        <v>0</v>
      </c>
      <c r="L9" s="46">
        <v>0</v>
      </c>
      <c r="M9" s="47">
        <v>4</v>
      </c>
      <c r="N9" s="46">
        <v>1.6736401673640166E-2</v>
      </c>
      <c r="O9" s="47">
        <v>0</v>
      </c>
      <c r="P9" s="46">
        <v>0</v>
      </c>
    </row>
    <row r="10" spans="1:16" ht="36.75" customHeight="1" x14ac:dyDescent="0.25">
      <c r="A10" s="45">
        <v>6</v>
      </c>
      <c r="B10" s="63" t="s">
        <v>4</v>
      </c>
      <c r="C10" s="47">
        <v>18</v>
      </c>
      <c r="D10" s="46">
        <v>7.5313807531380755E-2</v>
      </c>
      <c r="E10" s="47">
        <v>18</v>
      </c>
      <c r="F10" s="46">
        <v>7.5313807531380755E-2</v>
      </c>
      <c r="G10" s="47">
        <v>12</v>
      </c>
      <c r="H10" s="46">
        <v>5.0209205020920501E-2</v>
      </c>
      <c r="I10" s="47">
        <v>5</v>
      </c>
      <c r="J10" s="46">
        <v>2.0920502092050208E-2</v>
      </c>
      <c r="K10" s="47">
        <v>0</v>
      </c>
      <c r="L10" s="46">
        <v>0</v>
      </c>
      <c r="M10" s="47">
        <v>1</v>
      </c>
      <c r="N10" s="46">
        <v>4.1841004184100415E-3</v>
      </c>
      <c r="O10" s="47">
        <v>0</v>
      </c>
      <c r="P10" s="46">
        <v>0</v>
      </c>
    </row>
    <row r="11" spans="1:16" ht="36.75" customHeight="1" x14ac:dyDescent="0.25">
      <c r="A11" s="57">
        <v>7</v>
      </c>
      <c r="B11" s="63" t="s">
        <v>5</v>
      </c>
      <c r="C11" s="47">
        <v>14</v>
      </c>
      <c r="D11" s="46">
        <v>5.8577405857740586E-2</v>
      </c>
      <c r="E11" s="47">
        <v>12</v>
      </c>
      <c r="F11" s="46">
        <v>5.0209205020920501E-2</v>
      </c>
      <c r="G11" s="47">
        <v>8</v>
      </c>
      <c r="H11" s="46">
        <v>3.3472803347280332E-2</v>
      </c>
      <c r="I11" s="47">
        <v>4</v>
      </c>
      <c r="J11" s="46">
        <v>1.6736401673640166E-2</v>
      </c>
      <c r="K11" s="47">
        <v>0</v>
      </c>
      <c r="L11" s="46">
        <v>0</v>
      </c>
      <c r="M11" s="47">
        <v>0</v>
      </c>
      <c r="N11" s="46">
        <v>0</v>
      </c>
      <c r="O11" s="47">
        <v>2</v>
      </c>
      <c r="P11" s="46">
        <v>8.368200836820083E-3</v>
      </c>
    </row>
    <row r="12" spans="1:16" ht="36.75" customHeight="1" x14ac:dyDescent="0.25">
      <c r="A12" s="45">
        <v>8</v>
      </c>
      <c r="B12" s="63" t="s">
        <v>15</v>
      </c>
      <c r="C12" s="47">
        <v>13</v>
      </c>
      <c r="D12" s="46">
        <v>5.4393305439330547E-2</v>
      </c>
      <c r="E12" s="47">
        <v>13</v>
      </c>
      <c r="F12" s="46">
        <v>5.4393305439330547E-2</v>
      </c>
      <c r="G12" s="47">
        <v>7</v>
      </c>
      <c r="H12" s="46">
        <v>2.9288702928870293E-2</v>
      </c>
      <c r="I12" s="47">
        <v>3</v>
      </c>
      <c r="J12" s="46">
        <v>1.2552301255230125E-2</v>
      </c>
      <c r="K12" s="47">
        <v>0</v>
      </c>
      <c r="L12" s="46">
        <v>0</v>
      </c>
      <c r="M12" s="47">
        <v>3</v>
      </c>
      <c r="N12" s="46">
        <v>1.2552301255230125E-2</v>
      </c>
      <c r="O12" s="47">
        <v>0</v>
      </c>
      <c r="P12" s="46">
        <v>0</v>
      </c>
    </row>
    <row r="13" spans="1:16" ht="36.75" customHeight="1" x14ac:dyDescent="0.25">
      <c r="A13" s="45">
        <v>9</v>
      </c>
      <c r="B13" s="64" t="s">
        <v>16</v>
      </c>
      <c r="C13" s="47">
        <v>12</v>
      </c>
      <c r="D13" s="46">
        <v>5.0209205020920501E-2</v>
      </c>
      <c r="E13" s="47">
        <v>12</v>
      </c>
      <c r="F13" s="46">
        <v>5.0209205020920501E-2</v>
      </c>
      <c r="G13" s="47">
        <v>11</v>
      </c>
      <c r="H13" s="46">
        <v>4.6025104602510462E-2</v>
      </c>
      <c r="I13" s="47">
        <v>0</v>
      </c>
      <c r="J13" s="46">
        <v>0</v>
      </c>
      <c r="K13" s="47">
        <v>0</v>
      </c>
      <c r="L13" s="46">
        <v>0</v>
      </c>
      <c r="M13" s="47">
        <v>1</v>
      </c>
      <c r="N13" s="46">
        <v>4.1841004184100415E-3</v>
      </c>
      <c r="O13" s="47">
        <v>0</v>
      </c>
      <c r="P13" s="46">
        <v>0</v>
      </c>
    </row>
    <row r="14" spans="1:16" ht="36.75" customHeight="1" x14ac:dyDescent="0.25">
      <c r="A14" s="57">
        <v>10</v>
      </c>
      <c r="B14" s="63" t="s">
        <v>83</v>
      </c>
      <c r="C14" s="47">
        <v>11</v>
      </c>
      <c r="D14" s="46">
        <v>4.6025104602510462E-2</v>
      </c>
      <c r="E14" s="47">
        <v>9</v>
      </c>
      <c r="F14" s="46">
        <v>3.7656903765690378E-2</v>
      </c>
      <c r="G14" s="47">
        <v>8</v>
      </c>
      <c r="H14" s="46">
        <v>3.3472803347280332E-2</v>
      </c>
      <c r="I14" s="47">
        <v>1</v>
      </c>
      <c r="J14" s="46">
        <v>4.1841004184100415E-3</v>
      </c>
      <c r="K14" s="47">
        <v>0</v>
      </c>
      <c r="L14" s="46">
        <v>0</v>
      </c>
      <c r="M14" s="47">
        <v>0</v>
      </c>
      <c r="N14" s="46">
        <v>0</v>
      </c>
      <c r="O14" s="47">
        <v>2</v>
      </c>
      <c r="P14" s="46">
        <v>8.368200836820083E-3</v>
      </c>
    </row>
    <row r="15" spans="1:16" ht="36.75" customHeight="1" x14ac:dyDescent="0.25">
      <c r="A15" s="45">
        <v>11</v>
      </c>
      <c r="B15" s="63" t="s">
        <v>18</v>
      </c>
      <c r="C15" s="47">
        <v>10</v>
      </c>
      <c r="D15" s="46">
        <v>4.1841004184100417E-2</v>
      </c>
      <c r="E15" s="47">
        <v>10</v>
      </c>
      <c r="F15" s="46">
        <v>4.1841004184100417E-2</v>
      </c>
      <c r="G15" s="47">
        <v>9</v>
      </c>
      <c r="H15" s="46">
        <v>3.7656903765690378E-2</v>
      </c>
      <c r="I15" s="47">
        <v>1</v>
      </c>
      <c r="J15" s="46">
        <v>4.1841004184100415E-3</v>
      </c>
      <c r="K15" s="47">
        <v>0</v>
      </c>
      <c r="L15" s="46">
        <v>0</v>
      </c>
      <c r="M15" s="47">
        <v>0</v>
      </c>
      <c r="N15" s="46">
        <v>0</v>
      </c>
      <c r="O15" s="47">
        <v>0</v>
      </c>
      <c r="P15" s="46">
        <v>0</v>
      </c>
    </row>
    <row r="16" spans="1:16" ht="36.75" customHeight="1" x14ac:dyDescent="0.25">
      <c r="A16" s="45">
        <v>12</v>
      </c>
      <c r="B16" s="63" t="s">
        <v>14</v>
      </c>
      <c r="C16" s="47">
        <v>7</v>
      </c>
      <c r="D16" s="46">
        <v>2.9288702928870293E-2</v>
      </c>
      <c r="E16" s="47">
        <v>6</v>
      </c>
      <c r="F16" s="46">
        <v>2.5104602510460251E-2</v>
      </c>
      <c r="G16" s="47">
        <v>4</v>
      </c>
      <c r="H16" s="46">
        <v>1.6736401673640166E-2</v>
      </c>
      <c r="I16" s="47">
        <v>2</v>
      </c>
      <c r="J16" s="46">
        <v>8.368200836820083E-3</v>
      </c>
      <c r="K16" s="47">
        <v>0</v>
      </c>
      <c r="L16" s="46">
        <v>0</v>
      </c>
      <c r="M16" s="47">
        <v>0</v>
      </c>
      <c r="N16" s="46">
        <v>0</v>
      </c>
      <c r="O16" s="47">
        <v>1</v>
      </c>
      <c r="P16" s="46">
        <v>4.1841004184100415E-3</v>
      </c>
    </row>
    <row r="17" spans="1:16" ht="36.75" customHeight="1" x14ac:dyDescent="0.25">
      <c r="A17" s="57">
        <v>13</v>
      </c>
      <c r="B17" s="63" t="s">
        <v>8</v>
      </c>
      <c r="C17" s="47">
        <v>5</v>
      </c>
      <c r="D17" s="46">
        <v>2.0920502092050208E-2</v>
      </c>
      <c r="E17" s="47">
        <v>5</v>
      </c>
      <c r="F17" s="46">
        <v>2.0920502092050208E-2</v>
      </c>
      <c r="G17" s="47">
        <v>4</v>
      </c>
      <c r="H17" s="46">
        <v>1.6736401673640166E-2</v>
      </c>
      <c r="I17" s="47">
        <v>1</v>
      </c>
      <c r="J17" s="46">
        <v>4.1841004184100415E-3</v>
      </c>
      <c r="K17" s="47">
        <v>0</v>
      </c>
      <c r="L17" s="46">
        <v>0</v>
      </c>
      <c r="M17" s="47">
        <v>0</v>
      </c>
      <c r="N17" s="46">
        <v>0</v>
      </c>
      <c r="O17" s="47">
        <v>0</v>
      </c>
      <c r="P17" s="46">
        <v>0</v>
      </c>
    </row>
    <row r="18" spans="1:16" ht="36.75" customHeight="1" x14ac:dyDescent="0.25">
      <c r="A18" s="45">
        <v>14</v>
      </c>
      <c r="B18" s="63" t="s">
        <v>13</v>
      </c>
      <c r="C18" s="47">
        <v>5</v>
      </c>
      <c r="D18" s="46">
        <v>2.0920502092050208E-2</v>
      </c>
      <c r="E18" s="47">
        <v>4</v>
      </c>
      <c r="F18" s="46">
        <v>1.6736401673640166E-2</v>
      </c>
      <c r="G18" s="47">
        <v>1</v>
      </c>
      <c r="H18" s="46">
        <v>4.1841004184100415E-3</v>
      </c>
      <c r="I18" s="47">
        <v>3</v>
      </c>
      <c r="J18" s="46">
        <v>1.2552301255230125E-2</v>
      </c>
      <c r="K18" s="47">
        <v>0</v>
      </c>
      <c r="L18" s="46">
        <v>0</v>
      </c>
      <c r="M18" s="47">
        <v>0</v>
      </c>
      <c r="N18" s="46">
        <v>0</v>
      </c>
      <c r="O18" s="47">
        <v>1</v>
      </c>
      <c r="P18" s="46">
        <v>4.1841004184100415E-3</v>
      </c>
    </row>
    <row r="19" spans="1:16" ht="36.75" customHeight="1" x14ac:dyDescent="0.25">
      <c r="A19" s="45">
        <v>15</v>
      </c>
      <c r="B19" s="63" t="s">
        <v>6</v>
      </c>
      <c r="C19" s="47">
        <v>4</v>
      </c>
      <c r="D19" s="46">
        <v>1.6736401673640166E-2</v>
      </c>
      <c r="E19" s="47">
        <v>4</v>
      </c>
      <c r="F19" s="46">
        <v>1.6736401673640166E-2</v>
      </c>
      <c r="G19" s="47">
        <v>3</v>
      </c>
      <c r="H19" s="46">
        <v>1.2552301255230125E-2</v>
      </c>
      <c r="I19" s="47">
        <v>1</v>
      </c>
      <c r="J19" s="46">
        <v>4.1841004184100415E-3</v>
      </c>
      <c r="K19" s="47">
        <v>0</v>
      </c>
      <c r="L19" s="46">
        <v>0</v>
      </c>
      <c r="M19" s="47">
        <v>0</v>
      </c>
      <c r="N19" s="46">
        <v>0</v>
      </c>
      <c r="O19" s="47">
        <v>0</v>
      </c>
      <c r="P19" s="46">
        <v>0</v>
      </c>
    </row>
    <row r="20" spans="1:16" ht="36.75" customHeight="1" x14ac:dyDescent="0.25">
      <c r="A20" s="57">
        <v>16</v>
      </c>
      <c r="B20" s="63" t="s">
        <v>10</v>
      </c>
      <c r="C20" s="47">
        <v>4</v>
      </c>
      <c r="D20" s="46">
        <v>1.6736401673640166E-2</v>
      </c>
      <c r="E20" s="47">
        <v>4</v>
      </c>
      <c r="F20" s="46">
        <v>1.6736401673640166E-2</v>
      </c>
      <c r="G20" s="47">
        <v>4</v>
      </c>
      <c r="H20" s="46">
        <v>1.6736401673640166E-2</v>
      </c>
      <c r="I20" s="47">
        <v>0</v>
      </c>
      <c r="J20" s="46">
        <v>0</v>
      </c>
      <c r="K20" s="47">
        <v>0</v>
      </c>
      <c r="L20" s="46">
        <v>0</v>
      </c>
      <c r="M20" s="47">
        <v>0</v>
      </c>
      <c r="N20" s="46">
        <v>0</v>
      </c>
      <c r="O20" s="47">
        <v>0</v>
      </c>
      <c r="P20" s="46">
        <v>0</v>
      </c>
    </row>
    <row r="21" spans="1:16" ht="36.75" customHeight="1" thickBot="1" x14ac:dyDescent="0.3">
      <c r="A21" s="45">
        <v>17</v>
      </c>
      <c r="B21" s="63" t="s">
        <v>19</v>
      </c>
      <c r="C21" s="47">
        <v>0</v>
      </c>
      <c r="D21" s="46">
        <v>0</v>
      </c>
      <c r="E21" s="47">
        <v>0</v>
      </c>
      <c r="F21" s="46">
        <v>0</v>
      </c>
      <c r="G21" s="47">
        <v>0</v>
      </c>
      <c r="H21" s="46">
        <v>0</v>
      </c>
      <c r="I21" s="47">
        <v>0</v>
      </c>
      <c r="J21" s="46">
        <v>0</v>
      </c>
      <c r="K21" s="47">
        <v>0</v>
      </c>
      <c r="L21" s="46">
        <v>0</v>
      </c>
      <c r="M21" s="47">
        <v>0</v>
      </c>
      <c r="N21" s="46">
        <v>0</v>
      </c>
      <c r="O21" s="47">
        <v>0</v>
      </c>
      <c r="P21" s="46">
        <v>0</v>
      </c>
    </row>
    <row r="22" spans="1:16" s="9" customFormat="1" ht="36.75" customHeight="1" thickBot="1" x14ac:dyDescent="0.3">
      <c r="A22" s="161" t="s">
        <v>20</v>
      </c>
      <c r="B22" s="162"/>
      <c r="C22" s="61">
        <v>239</v>
      </c>
      <c r="D22" s="65">
        <v>1.0000000000000002</v>
      </c>
      <c r="E22" s="61">
        <v>229</v>
      </c>
      <c r="F22" s="65">
        <v>0.95815899581589981</v>
      </c>
      <c r="G22" s="61">
        <v>147</v>
      </c>
      <c r="H22" s="65">
        <v>0.61506276150627615</v>
      </c>
      <c r="I22" s="61">
        <v>60</v>
      </c>
      <c r="J22" s="65">
        <v>0.25104602510460255</v>
      </c>
      <c r="K22" s="61">
        <v>2</v>
      </c>
      <c r="L22" s="65">
        <v>8.368200836820083E-3</v>
      </c>
      <c r="M22" s="61">
        <v>20</v>
      </c>
      <c r="N22" s="65">
        <v>8.3682008368200833E-2</v>
      </c>
      <c r="O22" s="61">
        <v>10</v>
      </c>
      <c r="P22" s="65">
        <v>4.1841004184100417E-2</v>
      </c>
    </row>
  </sheetData>
  <mergeCells count="12">
    <mergeCell ref="C2:D3"/>
    <mergeCell ref="E2:F3"/>
    <mergeCell ref="A22:B22"/>
    <mergeCell ref="A1:P1"/>
    <mergeCell ref="G3:H3"/>
    <mergeCell ref="I3:J3"/>
    <mergeCell ref="K3:L3"/>
    <mergeCell ref="A2:A4"/>
    <mergeCell ref="B2:B4"/>
    <mergeCell ref="G2:N2"/>
    <mergeCell ref="O2:P3"/>
    <mergeCell ref="M3:N3"/>
  </mergeCells>
  <pageMargins left="0.2" right="0.18" top="0.27" bottom="0.35433070866141736" header="0.2" footer="0.31496062992125984"/>
  <pageSetup paperSize="9" scale="67" fitToHeight="0" orientation="landscape" horizontalDpi="30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49"/>
  <sheetViews>
    <sheetView tabSelected="1" view="pageBreakPreview" zoomScale="55" zoomScaleNormal="100" zoomScaleSheetLayoutView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A25" sqref="AA25"/>
    </sheetView>
  </sheetViews>
  <sheetFormatPr defaultRowHeight="15" x14ac:dyDescent="0.25"/>
  <cols>
    <col min="1" max="1" width="5" customWidth="1"/>
    <col min="2" max="2" width="40.7109375" customWidth="1"/>
    <col min="3" max="3" width="12.85546875" customWidth="1"/>
    <col min="4" max="4" width="14.7109375" customWidth="1"/>
    <col min="5" max="5" width="12.85546875" customWidth="1"/>
    <col min="6" max="6" width="14.7109375" customWidth="1"/>
    <col min="7" max="19" width="12.85546875" customWidth="1"/>
    <col min="20" max="20" width="15.28515625" customWidth="1"/>
  </cols>
  <sheetData>
    <row r="1" spans="1:20" s="4" customFormat="1" ht="86.25" customHeight="1" thickBot="1" x14ac:dyDescent="0.25">
      <c r="A1" s="196" t="s">
        <v>119</v>
      </c>
      <c r="B1" s="196"/>
      <c r="C1" s="196"/>
      <c r="D1" s="196"/>
      <c r="E1" s="196"/>
      <c r="F1" s="196"/>
      <c r="G1" s="196"/>
      <c r="H1" s="196"/>
      <c r="I1" s="196"/>
      <c r="J1" s="196"/>
      <c r="K1" s="196"/>
      <c r="L1" s="196"/>
      <c r="M1" s="196"/>
      <c r="N1" s="196"/>
      <c r="O1" s="196"/>
      <c r="P1" s="196"/>
      <c r="Q1" s="196"/>
      <c r="R1" s="196"/>
      <c r="S1" s="196"/>
      <c r="T1" s="196"/>
    </row>
    <row r="2" spans="1:20" s="4" customFormat="1" ht="48.75" customHeight="1" thickBot="1" x14ac:dyDescent="0.25">
      <c r="A2" s="197" t="s">
        <v>0</v>
      </c>
      <c r="B2" s="199" t="s">
        <v>2</v>
      </c>
      <c r="C2" s="190" t="s">
        <v>21</v>
      </c>
      <c r="D2" s="191"/>
      <c r="E2" s="175" t="s">
        <v>53</v>
      </c>
      <c r="F2" s="176"/>
      <c r="G2" s="201" t="s">
        <v>54</v>
      </c>
      <c r="H2" s="202"/>
      <c r="I2" s="202"/>
      <c r="J2" s="202"/>
      <c r="K2" s="202"/>
      <c r="L2" s="202"/>
      <c r="M2" s="202"/>
      <c r="N2" s="202"/>
      <c r="O2" s="202"/>
      <c r="P2" s="202"/>
      <c r="Q2" s="202"/>
      <c r="R2" s="203"/>
      <c r="S2" s="190" t="s">
        <v>55</v>
      </c>
      <c r="T2" s="191"/>
    </row>
    <row r="3" spans="1:20" ht="36" customHeight="1" thickBot="1" x14ac:dyDescent="0.3">
      <c r="A3" s="198"/>
      <c r="B3" s="200"/>
      <c r="C3" s="192"/>
      <c r="D3" s="193"/>
      <c r="E3" s="177"/>
      <c r="F3" s="178"/>
      <c r="G3" s="188" t="s">
        <v>76</v>
      </c>
      <c r="H3" s="189"/>
      <c r="I3" s="188" t="s">
        <v>77</v>
      </c>
      <c r="J3" s="189"/>
      <c r="K3" s="188" t="s">
        <v>78</v>
      </c>
      <c r="L3" s="189"/>
      <c r="M3" s="188" t="s">
        <v>79</v>
      </c>
      <c r="N3" s="189"/>
      <c r="O3" s="188" t="s">
        <v>80</v>
      </c>
      <c r="P3" s="189"/>
      <c r="Q3" s="188" t="s">
        <v>81</v>
      </c>
      <c r="R3" s="189"/>
      <c r="S3" s="192"/>
      <c r="T3" s="193"/>
    </row>
    <row r="4" spans="1:20" ht="27.75" customHeight="1" thickBot="1" x14ac:dyDescent="0.3">
      <c r="A4" s="198"/>
      <c r="B4" s="200"/>
      <c r="C4" s="101" t="s">
        <v>22</v>
      </c>
      <c r="D4" s="102" t="s">
        <v>23</v>
      </c>
      <c r="E4" s="101" t="s">
        <v>22</v>
      </c>
      <c r="F4" s="102" t="s">
        <v>23</v>
      </c>
      <c r="G4" s="101" t="s">
        <v>22</v>
      </c>
      <c r="H4" s="102" t="s">
        <v>23</v>
      </c>
      <c r="I4" s="101" t="s">
        <v>22</v>
      </c>
      <c r="J4" s="102" t="s">
        <v>23</v>
      </c>
      <c r="K4" s="101" t="s">
        <v>22</v>
      </c>
      <c r="L4" s="102" t="s">
        <v>23</v>
      </c>
      <c r="M4" s="101" t="s">
        <v>22</v>
      </c>
      <c r="N4" s="102" t="s">
        <v>23</v>
      </c>
      <c r="O4" s="101" t="s">
        <v>22</v>
      </c>
      <c r="P4" s="102" t="s">
        <v>23</v>
      </c>
      <c r="Q4" s="101" t="s">
        <v>22</v>
      </c>
      <c r="R4" s="102" t="s">
        <v>23</v>
      </c>
      <c r="S4" s="101" t="s">
        <v>22</v>
      </c>
      <c r="T4" s="102" t="s">
        <v>23</v>
      </c>
    </row>
    <row r="5" spans="1:20" ht="51" customHeight="1" x14ac:dyDescent="0.25">
      <c r="A5" s="48">
        <v>1</v>
      </c>
      <c r="B5" s="49" t="s">
        <v>7</v>
      </c>
      <c r="C5" s="50">
        <v>43</v>
      </c>
      <c r="D5" s="51">
        <v>0.1799163179916318</v>
      </c>
      <c r="E5" s="50">
        <v>41</v>
      </c>
      <c r="F5" s="51">
        <v>0.17154811715481172</v>
      </c>
      <c r="G5" s="52">
        <v>3</v>
      </c>
      <c r="H5" s="51">
        <v>1.2552301255230125E-2</v>
      </c>
      <c r="I5" s="52">
        <v>8</v>
      </c>
      <c r="J5" s="51">
        <v>3.3472803347280332E-2</v>
      </c>
      <c r="K5" s="52">
        <v>18</v>
      </c>
      <c r="L5" s="51">
        <v>7.5313807531380755E-2</v>
      </c>
      <c r="M5" s="52">
        <v>9</v>
      </c>
      <c r="N5" s="51">
        <v>3.7656903765690378E-2</v>
      </c>
      <c r="O5" s="50">
        <v>3</v>
      </c>
      <c r="P5" s="53">
        <v>1.2552301255230125E-2</v>
      </c>
      <c r="Q5" s="50">
        <v>0</v>
      </c>
      <c r="R5" s="53">
        <v>0</v>
      </c>
      <c r="S5" s="50">
        <v>2</v>
      </c>
      <c r="T5" s="51">
        <v>8.368200836820083E-3</v>
      </c>
    </row>
    <row r="6" spans="1:20" ht="51" customHeight="1" x14ac:dyDescent="0.25">
      <c r="A6" s="48">
        <v>2</v>
      </c>
      <c r="B6" s="49" t="s">
        <v>11</v>
      </c>
      <c r="C6" s="50">
        <v>26</v>
      </c>
      <c r="D6" s="51">
        <v>0.10878661087866109</v>
      </c>
      <c r="E6" s="50">
        <v>26</v>
      </c>
      <c r="F6" s="51">
        <v>0.10878661087866109</v>
      </c>
      <c r="G6" s="52">
        <v>10</v>
      </c>
      <c r="H6" s="51">
        <v>4.1841004184100417E-2</v>
      </c>
      <c r="I6" s="52">
        <v>11</v>
      </c>
      <c r="J6" s="51">
        <v>4.6025104602510462E-2</v>
      </c>
      <c r="K6" s="52">
        <v>2</v>
      </c>
      <c r="L6" s="51">
        <v>8.368200836820083E-3</v>
      </c>
      <c r="M6" s="52">
        <v>3</v>
      </c>
      <c r="N6" s="51">
        <v>1.2552301255230125E-2</v>
      </c>
      <c r="O6" s="50">
        <v>0</v>
      </c>
      <c r="P6" s="53">
        <v>0</v>
      </c>
      <c r="Q6" s="50">
        <v>0</v>
      </c>
      <c r="R6" s="53">
        <v>0</v>
      </c>
      <c r="S6" s="50">
        <v>0</v>
      </c>
      <c r="T6" s="51">
        <v>0</v>
      </c>
    </row>
    <row r="7" spans="1:20" ht="51" customHeight="1" x14ac:dyDescent="0.25">
      <c r="A7" s="48">
        <v>3</v>
      </c>
      <c r="B7" s="49" t="s">
        <v>3</v>
      </c>
      <c r="C7" s="50">
        <v>23</v>
      </c>
      <c r="D7" s="51">
        <v>9.6234309623430964E-2</v>
      </c>
      <c r="E7" s="50">
        <v>22</v>
      </c>
      <c r="F7" s="51">
        <v>9.2050209205020925E-2</v>
      </c>
      <c r="G7" s="52">
        <v>3</v>
      </c>
      <c r="H7" s="51">
        <v>1.2552301255230125E-2</v>
      </c>
      <c r="I7" s="52">
        <v>7</v>
      </c>
      <c r="J7" s="51">
        <v>2.9288702928870293E-2</v>
      </c>
      <c r="K7" s="52">
        <v>5</v>
      </c>
      <c r="L7" s="51">
        <v>2.0920502092050208E-2</v>
      </c>
      <c r="M7" s="52">
        <v>6</v>
      </c>
      <c r="N7" s="51">
        <v>2.5104602510460251E-2</v>
      </c>
      <c r="O7" s="50">
        <v>1</v>
      </c>
      <c r="P7" s="53">
        <v>4.1841004184100415E-3</v>
      </c>
      <c r="Q7" s="50">
        <v>0</v>
      </c>
      <c r="R7" s="53">
        <v>0</v>
      </c>
      <c r="S7" s="50">
        <v>1</v>
      </c>
      <c r="T7" s="51">
        <v>4.1841004184100415E-3</v>
      </c>
    </row>
    <row r="8" spans="1:20" ht="51" customHeight="1" x14ac:dyDescent="0.25">
      <c r="A8" s="48">
        <v>4</v>
      </c>
      <c r="B8" s="49" t="s">
        <v>17</v>
      </c>
      <c r="C8" s="50">
        <v>22</v>
      </c>
      <c r="D8" s="51">
        <v>9.2050209205020925E-2</v>
      </c>
      <c r="E8" s="50">
        <v>21</v>
      </c>
      <c r="F8" s="51">
        <v>8.7866108786610872E-2</v>
      </c>
      <c r="G8" s="52">
        <v>6</v>
      </c>
      <c r="H8" s="51">
        <v>2.5104602510460251E-2</v>
      </c>
      <c r="I8" s="52">
        <v>3</v>
      </c>
      <c r="J8" s="51">
        <v>1.2552301255230125E-2</v>
      </c>
      <c r="K8" s="52">
        <v>4</v>
      </c>
      <c r="L8" s="51">
        <v>1.6736401673640166E-2</v>
      </c>
      <c r="M8" s="52">
        <v>8</v>
      </c>
      <c r="N8" s="51">
        <v>3.3472803347280332E-2</v>
      </c>
      <c r="O8" s="50">
        <v>0</v>
      </c>
      <c r="P8" s="53">
        <v>0</v>
      </c>
      <c r="Q8" s="50">
        <v>0</v>
      </c>
      <c r="R8" s="53">
        <v>0</v>
      </c>
      <c r="S8" s="50">
        <v>1</v>
      </c>
      <c r="T8" s="51">
        <v>4.1841004184100415E-3</v>
      </c>
    </row>
    <row r="9" spans="1:20" ht="51" customHeight="1" x14ac:dyDescent="0.25">
      <c r="A9" s="48">
        <v>5</v>
      </c>
      <c r="B9" s="49" t="s">
        <v>12</v>
      </c>
      <c r="C9" s="50">
        <v>22</v>
      </c>
      <c r="D9" s="51">
        <v>9.2050209205020925E-2</v>
      </c>
      <c r="E9" s="50">
        <v>22</v>
      </c>
      <c r="F9" s="51">
        <v>9.2050209205020925E-2</v>
      </c>
      <c r="G9" s="52">
        <v>6</v>
      </c>
      <c r="H9" s="51">
        <v>2.5104602510460251E-2</v>
      </c>
      <c r="I9" s="52">
        <v>10</v>
      </c>
      <c r="J9" s="51">
        <v>4.1841004184100417E-2</v>
      </c>
      <c r="K9" s="52">
        <v>4</v>
      </c>
      <c r="L9" s="51">
        <v>1.6736401673640166E-2</v>
      </c>
      <c r="M9" s="52">
        <v>2</v>
      </c>
      <c r="N9" s="51">
        <v>8.368200836820083E-3</v>
      </c>
      <c r="O9" s="50">
        <v>0</v>
      </c>
      <c r="P9" s="53">
        <v>0</v>
      </c>
      <c r="Q9" s="50">
        <v>0</v>
      </c>
      <c r="R9" s="53">
        <v>0</v>
      </c>
      <c r="S9" s="50">
        <v>0</v>
      </c>
      <c r="T9" s="51">
        <v>0</v>
      </c>
    </row>
    <row r="10" spans="1:20" ht="51" customHeight="1" x14ac:dyDescent="0.25">
      <c r="A10" s="48">
        <v>6</v>
      </c>
      <c r="B10" s="49" t="s">
        <v>4</v>
      </c>
      <c r="C10" s="50">
        <v>18</v>
      </c>
      <c r="D10" s="51">
        <v>7.5313807531380755E-2</v>
      </c>
      <c r="E10" s="50">
        <v>18</v>
      </c>
      <c r="F10" s="51">
        <v>7.5313807531380755E-2</v>
      </c>
      <c r="G10" s="52">
        <v>4</v>
      </c>
      <c r="H10" s="51">
        <v>1.6736401673640166E-2</v>
      </c>
      <c r="I10" s="52">
        <v>3</v>
      </c>
      <c r="J10" s="51">
        <v>1.2552301255230125E-2</v>
      </c>
      <c r="K10" s="52">
        <v>6</v>
      </c>
      <c r="L10" s="51">
        <v>2.5104602510460251E-2</v>
      </c>
      <c r="M10" s="52">
        <v>4</v>
      </c>
      <c r="N10" s="51">
        <v>1.6736401673640166E-2</v>
      </c>
      <c r="O10" s="50">
        <v>1</v>
      </c>
      <c r="P10" s="53">
        <v>4.1841004184100415E-3</v>
      </c>
      <c r="Q10" s="50">
        <v>0</v>
      </c>
      <c r="R10" s="53">
        <v>0</v>
      </c>
      <c r="S10" s="50">
        <v>0</v>
      </c>
      <c r="T10" s="51">
        <v>0</v>
      </c>
    </row>
    <row r="11" spans="1:20" ht="51" customHeight="1" x14ac:dyDescent="0.25">
      <c r="A11" s="48">
        <v>7</v>
      </c>
      <c r="B11" s="49" t="s">
        <v>5</v>
      </c>
      <c r="C11" s="50">
        <v>14</v>
      </c>
      <c r="D11" s="51">
        <v>5.8577405857740586E-2</v>
      </c>
      <c r="E11" s="50">
        <v>12</v>
      </c>
      <c r="F11" s="51">
        <v>5.0209205020920501E-2</v>
      </c>
      <c r="G11" s="52">
        <v>1</v>
      </c>
      <c r="H11" s="51">
        <v>4.1841004184100415E-3</v>
      </c>
      <c r="I11" s="52">
        <v>2</v>
      </c>
      <c r="J11" s="51">
        <v>8.368200836820083E-3</v>
      </c>
      <c r="K11" s="52">
        <v>2</v>
      </c>
      <c r="L11" s="51">
        <v>8.368200836820083E-3</v>
      </c>
      <c r="M11" s="52">
        <v>7</v>
      </c>
      <c r="N11" s="51">
        <v>2.9288702928870293E-2</v>
      </c>
      <c r="O11" s="50">
        <v>0</v>
      </c>
      <c r="P11" s="53">
        <v>0</v>
      </c>
      <c r="Q11" s="50">
        <v>0</v>
      </c>
      <c r="R11" s="53">
        <v>0</v>
      </c>
      <c r="S11" s="50">
        <v>2</v>
      </c>
      <c r="T11" s="51">
        <v>8.368200836820083E-3</v>
      </c>
    </row>
    <row r="12" spans="1:20" ht="51" customHeight="1" x14ac:dyDescent="0.25">
      <c r="A12" s="48">
        <v>8</v>
      </c>
      <c r="B12" s="49" t="s">
        <v>15</v>
      </c>
      <c r="C12" s="50">
        <v>13</v>
      </c>
      <c r="D12" s="51">
        <v>5.4393305439330547E-2</v>
      </c>
      <c r="E12" s="50">
        <v>13</v>
      </c>
      <c r="F12" s="51">
        <v>5.4393305439330547E-2</v>
      </c>
      <c r="G12" s="52">
        <v>3</v>
      </c>
      <c r="H12" s="51">
        <v>1.2552301255230125E-2</v>
      </c>
      <c r="I12" s="52">
        <v>3</v>
      </c>
      <c r="J12" s="51">
        <v>1.2552301255230125E-2</v>
      </c>
      <c r="K12" s="52">
        <v>3</v>
      </c>
      <c r="L12" s="51">
        <v>1.2552301255230125E-2</v>
      </c>
      <c r="M12" s="52">
        <v>3</v>
      </c>
      <c r="N12" s="51">
        <v>1.2552301255230125E-2</v>
      </c>
      <c r="O12" s="50">
        <v>1</v>
      </c>
      <c r="P12" s="53">
        <v>4.1841004184100415E-3</v>
      </c>
      <c r="Q12" s="50">
        <v>0</v>
      </c>
      <c r="R12" s="53">
        <v>0</v>
      </c>
      <c r="S12" s="50">
        <v>0</v>
      </c>
      <c r="T12" s="51">
        <v>0</v>
      </c>
    </row>
    <row r="13" spans="1:20" ht="51" customHeight="1" x14ac:dyDescent="0.25">
      <c r="A13" s="48">
        <v>9</v>
      </c>
      <c r="B13" s="54" t="s">
        <v>16</v>
      </c>
      <c r="C13" s="50">
        <v>12</v>
      </c>
      <c r="D13" s="51">
        <v>5.0209205020920501E-2</v>
      </c>
      <c r="E13" s="50">
        <v>12</v>
      </c>
      <c r="F13" s="51">
        <v>5.0209205020920501E-2</v>
      </c>
      <c r="G13" s="52">
        <v>1</v>
      </c>
      <c r="H13" s="51">
        <v>4.1841004184100415E-3</v>
      </c>
      <c r="I13" s="52">
        <v>4</v>
      </c>
      <c r="J13" s="51">
        <v>1.6736401673640166E-2</v>
      </c>
      <c r="K13" s="52">
        <v>3</v>
      </c>
      <c r="L13" s="51">
        <v>1.2552301255230125E-2</v>
      </c>
      <c r="M13" s="52">
        <v>2</v>
      </c>
      <c r="N13" s="51">
        <v>8.368200836820083E-3</v>
      </c>
      <c r="O13" s="50">
        <v>2</v>
      </c>
      <c r="P13" s="53">
        <v>8.368200836820083E-3</v>
      </c>
      <c r="Q13" s="50">
        <v>0</v>
      </c>
      <c r="R13" s="53">
        <v>0</v>
      </c>
      <c r="S13" s="50">
        <v>0</v>
      </c>
      <c r="T13" s="51">
        <v>0</v>
      </c>
    </row>
    <row r="14" spans="1:20" ht="51" customHeight="1" x14ac:dyDescent="0.25">
      <c r="A14" s="48">
        <v>10</v>
      </c>
      <c r="B14" s="49" t="s">
        <v>83</v>
      </c>
      <c r="C14" s="50">
        <v>11</v>
      </c>
      <c r="D14" s="51">
        <v>4.6025104602510462E-2</v>
      </c>
      <c r="E14" s="50">
        <v>9</v>
      </c>
      <c r="F14" s="51">
        <v>3.7656903765690378E-2</v>
      </c>
      <c r="G14" s="52">
        <v>0</v>
      </c>
      <c r="H14" s="51">
        <v>0</v>
      </c>
      <c r="I14" s="52">
        <v>7</v>
      </c>
      <c r="J14" s="51">
        <v>2.9288702928870293E-2</v>
      </c>
      <c r="K14" s="52">
        <v>1</v>
      </c>
      <c r="L14" s="51">
        <v>4.1841004184100415E-3</v>
      </c>
      <c r="M14" s="52">
        <v>1</v>
      </c>
      <c r="N14" s="51">
        <v>4.1841004184100415E-3</v>
      </c>
      <c r="O14" s="50">
        <v>0</v>
      </c>
      <c r="P14" s="53">
        <v>0</v>
      </c>
      <c r="Q14" s="50">
        <v>0</v>
      </c>
      <c r="R14" s="53">
        <v>0</v>
      </c>
      <c r="S14" s="50">
        <v>2</v>
      </c>
      <c r="T14" s="51">
        <v>8.368200836820083E-3</v>
      </c>
    </row>
    <row r="15" spans="1:20" ht="51" customHeight="1" x14ac:dyDescent="0.25">
      <c r="A15" s="48">
        <v>11</v>
      </c>
      <c r="B15" s="49" t="s">
        <v>18</v>
      </c>
      <c r="C15" s="50">
        <v>10</v>
      </c>
      <c r="D15" s="51">
        <v>4.1841004184100417E-2</v>
      </c>
      <c r="E15" s="50">
        <v>10</v>
      </c>
      <c r="F15" s="51">
        <v>4.1841004184100417E-2</v>
      </c>
      <c r="G15" s="52">
        <v>1</v>
      </c>
      <c r="H15" s="51">
        <v>4.1841004184100415E-3</v>
      </c>
      <c r="I15" s="52">
        <v>1</v>
      </c>
      <c r="J15" s="51">
        <v>4.1841004184100415E-3</v>
      </c>
      <c r="K15" s="52">
        <v>6</v>
      </c>
      <c r="L15" s="51">
        <v>2.5104602510460251E-2</v>
      </c>
      <c r="M15" s="52">
        <v>2</v>
      </c>
      <c r="N15" s="51">
        <v>8.368200836820083E-3</v>
      </c>
      <c r="O15" s="50">
        <v>0</v>
      </c>
      <c r="P15" s="53">
        <v>0</v>
      </c>
      <c r="Q15" s="50">
        <v>0</v>
      </c>
      <c r="R15" s="53">
        <v>0</v>
      </c>
      <c r="S15" s="50">
        <v>0</v>
      </c>
      <c r="T15" s="51">
        <v>0</v>
      </c>
    </row>
    <row r="16" spans="1:20" ht="51" customHeight="1" x14ac:dyDescent="0.25">
      <c r="A16" s="48">
        <v>12</v>
      </c>
      <c r="B16" s="49" t="s">
        <v>14</v>
      </c>
      <c r="C16" s="50">
        <v>7</v>
      </c>
      <c r="D16" s="51">
        <v>2.9288702928870293E-2</v>
      </c>
      <c r="E16" s="50">
        <v>6</v>
      </c>
      <c r="F16" s="51">
        <v>2.5104602510460251E-2</v>
      </c>
      <c r="G16" s="52">
        <v>0</v>
      </c>
      <c r="H16" s="51">
        <v>0</v>
      </c>
      <c r="I16" s="52">
        <v>1</v>
      </c>
      <c r="J16" s="51">
        <v>4.1841004184100415E-3</v>
      </c>
      <c r="K16" s="52">
        <v>2</v>
      </c>
      <c r="L16" s="51">
        <v>8.368200836820083E-3</v>
      </c>
      <c r="M16" s="52">
        <v>3</v>
      </c>
      <c r="N16" s="51">
        <v>1.2552301255230125E-2</v>
      </c>
      <c r="O16" s="50">
        <v>0</v>
      </c>
      <c r="P16" s="53">
        <v>0</v>
      </c>
      <c r="Q16" s="50">
        <v>0</v>
      </c>
      <c r="R16" s="53">
        <v>0</v>
      </c>
      <c r="S16" s="50">
        <v>1</v>
      </c>
      <c r="T16" s="51">
        <v>4.1841004184100415E-3</v>
      </c>
    </row>
    <row r="17" spans="1:20" ht="51" customHeight="1" x14ac:dyDescent="0.25">
      <c r="A17" s="48">
        <v>13</v>
      </c>
      <c r="B17" s="49" t="s">
        <v>8</v>
      </c>
      <c r="C17" s="50">
        <v>5</v>
      </c>
      <c r="D17" s="51">
        <v>2.0920502092050208E-2</v>
      </c>
      <c r="E17" s="50">
        <v>5</v>
      </c>
      <c r="F17" s="51">
        <v>2.0920502092050208E-2</v>
      </c>
      <c r="G17" s="52">
        <v>0</v>
      </c>
      <c r="H17" s="51">
        <v>0</v>
      </c>
      <c r="I17" s="52">
        <v>1</v>
      </c>
      <c r="J17" s="51">
        <v>4.1841004184100415E-3</v>
      </c>
      <c r="K17" s="52">
        <v>2</v>
      </c>
      <c r="L17" s="51">
        <v>8.368200836820083E-3</v>
      </c>
      <c r="M17" s="52">
        <v>2</v>
      </c>
      <c r="N17" s="51">
        <v>8.368200836820083E-3</v>
      </c>
      <c r="O17" s="50">
        <v>0</v>
      </c>
      <c r="P17" s="53">
        <v>0</v>
      </c>
      <c r="Q17" s="50">
        <v>0</v>
      </c>
      <c r="R17" s="53">
        <v>0</v>
      </c>
      <c r="S17" s="50">
        <v>0</v>
      </c>
      <c r="T17" s="51">
        <v>0</v>
      </c>
    </row>
    <row r="18" spans="1:20" ht="51" customHeight="1" x14ac:dyDescent="0.25">
      <c r="A18" s="48">
        <v>14</v>
      </c>
      <c r="B18" s="49" t="s">
        <v>13</v>
      </c>
      <c r="C18" s="50">
        <v>5</v>
      </c>
      <c r="D18" s="51">
        <v>2.0920502092050208E-2</v>
      </c>
      <c r="E18" s="50">
        <v>4</v>
      </c>
      <c r="F18" s="51">
        <v>1.6736401673640166E-2</v>
      </c>
      <c r="G18" s="52">
        <v>1</v>
      </c>
      <c r="H18" s="51">
        <v>4.1841004184100415E-3</v>
      </c>
      <c r="I18" s="52">
        <v>1</v>
      </c>
      <c r="J18" s="51">
        <v>4.1841004184100415E-3</v>
      </c>
      <c r="K18" s="52">
        <v>1</v>
      </c>
      <c r="L18" s="51">
        <v>4.1841004184100415E-3</v>
      </c>
      <c r="M18" s="52">
        <v>1</v>
      </c>
      <c r="N18" s="51">
        <v>4.1841004184100415E-3</v>
      </c>
      <c r="O18" s="50">
        <v>0</v>
      </c>
      <c r="P18" s="53">
        <v>0</v>
      </c>
      <c r="Q18" s="50">
        <v>0</v>
      </c>
      <c r="R18" s="53">
        <v>0</v>
      </c>
      <c r="S18" s="50">
        <v>1</v>
      </c>
      <c r="T18" s="51">
        <v>4.1841004184100415E-3</v>
      </c>
    </row>
    <row r="19" spans="1:20" ht="51" customHeight="1" x14ac:dyDescent="0.25">
      <c r="A19" s="48">
        <v>15</v>
      </c>
      <c r="B19" s="49" t="s">
        <v>6</v>
      </c>
      <c r="C19" s="50">
        <v>4</v>
      </c>
      <c r="D19" s="51">
        <v>1.6736401673640166E-2</v>
      </c>
      <c r="E19" s="50">
        <v>4</v>
      </c>
      <c r="F19" s="51">
        <v>1.6736401673640166E-2</v>
      </c>
      <c r="G19" s="52">
        <v>2</v>
      </c>
      <c r="H19" s="51">
        <v>8.368200836820083E-3</v>
      </c>
      <c r="I19" s="52">
        <v>1</v>
      </c>
      <c r="J19" s="51">
        <v>4.1841004184100415E-3</v>
      </c>
      <c r="K19" s="52">
        <v>0</v>
      </c>
      <c r="L19" s="51">
        <v>0</v>
      </c>
      <c r="M19" s="52">
        <v>0</v>
      </c>
      <c r="N19" s="51">
        <v>0</v>
      </c>
      <c r="O19" s="50">
        <v>1</v>
      </c>
      <c r="P19" s="53">
        <v>4.1841004184100415E-3</v>
      </c>
      <c r="Q19" s="50">
        <v>0</v>
      </c>
      <c r="R19" s="53">
        <v>0</v>
      </c>
      <c r="S19" s="50">
        <v>0</v>
      </c>
      <c r="T19" s="51">
        <v>0</v>
      </c>
    </row>
    <row r="20" spans="1:20" ht="51" customHeight="1" x14ac:dyDescent="0.25">
      <c r="A20" s="48">
        <v>16</v>
      </c>
      <c r="B20" s="49" t="s">
        <v>10</v>
      </c>
      <c r="C20" s="50">
        <v>4</v>
      </c>
      <c r="D20" s="51">
        <v>1.6736401673640166E-2</v>
      </c>
      <c r="E20" s="50">
        <v>4</v>
      </c>
      <c r="F20" s="51">
        <v>1.6736401673640166E-2</v>
      </c>
      <c r="G20" s="52">
        <v>1</v>
      </c>
      <c r="H20" s="51">
        <v>4.1841004184100415E-3</v>
      </c>
      <c r="I20" s="52">
        <v>0</v>
      </c>
      <c r="J20" s="51">
        <v>0</v>
      </c>
      <c r="K20" s="52">
        <v>1</v>
      </c>
      <c r="L20" s="51">
        <v>4.1841004184100415E-3</v>
      </c>
      <c r="M20" s="52">
        <v>1</v>
      </c>
      <c r="N20" s="51">
        <v>4.1841004184100415E-3</v>
      </c>
      <c r="O20" s="50">
        <v>1</v>
      </c>
      <c r="P20" s="53">
        <v>4.1841004184100415E-3</v>
      </c>
      <c r="Q20" s="50">
        <v>0</v>
      </c>
      <c r="R20" s="53">
        <v>0</v>
      </c>
      <c r="S20" s="50">
        <v>0</v>
      </c>
      <c r="T20" s="51">
        <v>0</v>
      </c>
    </row>
    <row r="21" spans="1:20" ht="51" customHeight="1" thickBot="1" x14ac:dyDescent="0.3">
      <c r="A21" s="48">
        <v>17</v>
      </c>
      <c r="B21" s="49" t="s">
        <v>19</v>
      </c>
      <c r="C21" s="50">
        <v>0</v>
      </c>
      <c r="D21" s="51">
        <v>0</v>
      </c>
      <c r="E21" s="50">
        <v>0</v>
      </c>
      <c r="F21" s="51">
        <v>0</v>
      </c>
      <c r="G21" s="52">
        <v>0</v>
      </c>
      <c r="H21" s="51">
        <v>0</v>
      </c>
      <c r="I21" s="52">
        <v>0</v>
      </c>
      <c r="J21" s="51">
        <v>0</v>
      </c>
      <c r="K21" s="52">
        <v>0</v>
      </c>
      <c r="L21" s="51">
        <v>0</v>
      </c>
      <c r="M21" s="52">
        <v>0</v>
      </c>
      <c r="N21" s="51">
        <v>0</v>
      </c>
      <c r="O21" s="50">
        <v>0</v>
      </c>
      <c r="P21" s="53">
        <v>0</v>
      </c>
      <c r="Q21" s="50">
        <v>0</v>
      </c>
      <c r="R21" s="53">
        <v>0</v>
      </c>
      <c r="S21" s="50">
        <v>0</v>
      </c>
      <c r="T21" s="51">
        <v>0</v>
      </c>
    </row>
    <row r="22" spans="1:20" ht="35.25" customHeight="1" thickBot="1" x14ac:dyDescent="0.3">
      <c r="A22" s="204" t="s">
        <v>20</v>
      </c>
      <c r="B22" s="205"/>
      <c r="C22" s="55">
        <v>239</v>
      </c>
      <c r="D22" s="56">
        <v>1.0000000000000002</v>
      </c>
      <c r="E22" s="55">
        <v>229</v>
      </c>
      <c r="F22" s="56">
        <v>0.95815899581589981</v>
      </c>
      <c r="G22" s="55">
        <v>42</v>
      </c>
      <c r="H22" s="56">
        <v>0.1757322175732218</v>
      </c>
      <c r="I22" s="55">
        <v>63</v>
      </c>
      <c r="J22" s="56">
        <v>0.26359832635983271</v>
      </c>
      <c r="K22" s="55">
        <v>60</v>
      </c>
      <c r="L22" s="56">
        <v>0.2510460251046025</v>
      </c>
      <c r="M22" s="55">
        <v>54</v>
      </c>
      <c r="N22" s="56">
        <v>0.22594142259414227</v>
      </c>
      <c r="O22" s="55">
        <v>10</v>
      </c>
      <c r="P22" s="56">
        <v>4.184100418410041E-2</v>
      </c>
      <c r="Q22" s="55">
        <v>0</v>
      </c>
      <c r="R22" s="56">
        <v>0</v>
      </c>
      <c r="S22" s="55">
        <v>10</v>
      </c>
      <c r="T22" s="56">
        <v>4.1841004184100417E-2</v>
      </c>
    </row>
    <row r="23" spans="1:20" s="7" customFormat="1" ht="96.75" customHeight="1" thickBot="1" x14ac:dyDescent="0.35">
      <c r="A23" s="196" t="s">
        <v>120</v>
      </c>
      <c r="B23" s="196"/>
      <c r="C23" s="196"/>
      <c r="D23" s="196"/>
      <c r="E23" s="196"/>
      <c r="F23" s="196"/>
      <c r="G23" s="196"/>
      <c r="H23" s="196"/>
      <c r="I23" s="196"/>
      <c r="J23" s="196"/>
      <c r="K23" s="196"/>
      <c r="L23" s="196"/>
      <c r="M23" s="196"/>
      <c r="N23" s="196"/>
      <c r="O23" s="196"/>
      <c r="P23" s="196"/>
      <c r="Q23" s="196"/>
      <c r="R23" s="196"/>
      <c r="S23" s="196"/>
      <c r="T23" s="196"/>
    </row>
    <row r="24" spans="1:20" s="7" customFormat="1" ht="38.25" customHeight="1" thickBot="1" x14ac:dyDescent="0.35">
      <c r="A24" s="166" t="s">
        <v>0</v>
      </c>
      <c r="B24" s="166" t="s">
        <v>31</v>
      </c>
      <c r="C24" s="157" t="s">
        <v>21</v>
      </c>
      <c r="D24" s="158"/>
      <c r="E24" s="179" t="s">
        <v>53</v>
      </c>
      <c r="F24" s="180"/>
      <c r="G24" s="185" t="s">
        <v>54</v>
      </c>
      <c r="H24" s="186"/>
      <c r="I24" s="186"/>
      <c r="J24" s="186"/>
      <c r="K24" s="186"/>
      <c r="L24" s="186"/>
      <c r="M24" s="186"/>
      <c r="N24" s="186"/>
      <c r="O24" s="186"/>
      <c r="P24" s="186"/>
      <c r="Q24" s="186"/>
      <c r="R24" s="187"/>
      <c r="S24" s="157" t="s">
        <v>55</v>
      </c>
      <c r="T24" s="158"/>
    </row>
    <row r="25" spans="1:20" s="7" customFormat="1" ht="30" customHeight="1" thickBot="1" x14ac:dyDescent="0.35">
      <c r="A25" s="167"/>
      <c r="B25" s="167"/>
      <c r="C25" s="159"/>
      <c r="D25" s="160"/>
      <c r="E25" s="181"/>
      <c r="F25" s="182"/>
      <c r="G25" s="183" t="s">
        <v>76</v>
      </c>
      <c r="H25" s="184"/>
      <c r="I25" s="183" t="s">
        <v>77</v>
      </c>
      <c r="J25" s="184"/>
      <c r="K25" s="183" t="s">
        <v>78</v>
      </c>
      <c r="L25" s="184"/>
      <c r="M25" s="183" t="s">
        <v>79</v>
      </c>
      <c r="N25" s="184"/>
      <c r="O25" s="183" t="s">
        <v>80</v>
      </c>
      <c r="P25" s="184"/>
      <c r="Q25" s="183" t="s">
        <v>81</v>
      </c>
      <c r="R25" s="184"/>
      <c r="S25" s="159"/>
      <c r="T25" s="160"/>
    </row>
    <row r="26" spans="1:20" s="7" customFormat="1" ht="30" customHeight="1" thickBot="1" x14ac:dyDescent="0.35">
      <c r="A26" s="168"/>
      <c r="B26" s="168"/>
      <c r="C26" s="74" t="s">
        <v>22</v>
      </c>
      <c r="D26" s="100" t="s">
        <v>23</v>
      </c>
      <c r="E26" s="74" t="s">
        <v>22</v>
      </c>
      <c r="F26" s="100" t="s">
        <v>23</v>
      </c>
      <c r="G26" s="74" t="s">
        <v>22</v>
      </c>
      <c r="H26" s="100" t="s">
        <v>23</v>
      </c>
      <c r="I26" s="74" t="s">
        <v>22</v>
      </c>
      <c r="J26" s="100" t="s">
        <v>23</v>
      </c>
      <c r="K26" s="74" t="s">
        <v>22</v>
      </c>
      <c r="L26" s="100" t="s">
        <v>23</v>
      </c>
      <c r="M26" s="74" t="s">
        <v>22</v>
      </c>
      <c r="N26" s="100" t="s">
        <v>23</v>
      </c>
      <c r="O26" s="74" t="s">
        <v>22</v>
      </c>
      <c r="P26" s="100" t="s">
        <v>23</v>
      </c>
      <c r="Q26" s="74" t="s">
        <v>22</v>
      </c>
      <c r="R26" s="100" t="s">
        <v>23</v>
      </c>
      <c r="S26" s="74" t="s">
        <v>22</v>
      </c>
      <c r="T26" s="100" t="s">
        <v>23</v>
      </c>
    </row>
    <row r="27" spans="1:20" s="59" customFormat="1" ht="42.75" customHeight="1" x14ac:dyDescent="0.3">
      <c r="A27" s="57">
        <f>+A26+1</f>
        <v>1</v>
      </c>
      <c r="B27" s="58" t="s">
        <v>32</v>
      </c>
      <c r="C27" s="47">
        <v>67</v>
      </c>
      <c r="D27" s="46">
        <v>0.28033472803347281</v>
      </c>
      <c r="E27" s="47">
        <v>65</v>
      </c>
      <c r="F27" s="46">
        <v>0.27196652719665271</v>
      </c>
      <c r="G27" s="47">
        <v>12</v>
      </c>
      <c r="H27" s="46">
        <v>5.0209205020920501E-2</v>
      </c>
      <c r="I27" s="47">
        <v>20</v>
      </c>
      <c r="J27" s="46">
        <v>8.3682008368200833E-2</v>
      </c>
      <c r="K27" s="47">
        <v>18</v>
      </c>
      <c r="L27" s="46">
        <v>7.5313807531380755E-2</v>
      </c>
      <c r="M27" s="47">
        <v>14</v>
      </c>
      <c r="N27" s="46">
        <v>5.8577405857740586E-2</v>
      </c>
      <c r="O27" s="47">
        <v>1</v>
      </c>
      <c r="P27" s="46">
        <v>4.1841004184100415E-3</v>
      </c>
      <c r="Q27" s="47">
        <v>0</v>
      </c>
      <c r="R27" s="46">
        <v>0</v>
      </c>
      <c r="S27" s="47">
        <v>2</v>
      </c>
      <c r="T27" s="46">
        <v>8.368200836820083E-3</v>
      </c>
    </row>
    <row r="28" spans="1:20" s="59" customFormat="1" ht="42.75" customHeight="1" x14ac:dyDescent="0.3">
      <c r="A28" s="45">
        <f>+A27+1</f>
        <v>2</v>
      </c>
      <c r="B28" s="60" t="s">
        <v>34</v>
      </c>
      <c r="C28" s="47">
        <v>33</v>
      </c>
      <c r="D28" s="46">
        <v>0.13807531380753138</v>
      </c>
      <c r="E28" s="47">
        <v>30</v>
      </c>
      <c r="F28" s="46">
        <v>0.12552301255230125</v>
      </c>
      <c r="G28" s="47">
        <v>3</v>
      </c>
      <c r="H28" s="46">
        <v>1.2552301255230125E-2</v>
      </c>
      <c r="I28" s="47">
        <v>7</v>
      </c>
      <c r="J28" s="46">
        <v>2.9288702928870293E-2</v>
      </c>
      <c r="K28" s="47">
        <v>13</v>
      </c>
      <c r="L28" s="46">
        <v>5.4393305439330547E-2</v>
      </c>
      <c r="M28" s="47">
        <v>7</v>
      </c>
      <c r="N28" s="46">
        <v>2.9288702928870293E-2</v>
      </c>
      <c r="O28" s="47">
        <v>0</v>
      </c>
      <c r="P28" s="46">
        <v>0</v>
      </c>
      <c r="Q28" s="47">
        <v>0</v>
      </c>
      <c r="R28" s="46">
        <v>0</v>
      </c>
      <c r="S28" s="47">
        <v>3</v>
      </c>
      <c r="T28" s="46">
        <v>1.2552301255230125E-2</v>
      </c>
    </row>
    <row r="29" spans="1:20" s="59" customFormat="1" ht="42.75" customHeight="1" x14ac:dyDescent="0.3">
      <c r="A29" s="45">
        <f>+A28+1</f>
        <v>3</v>
      </c>
      <c r="B29" s="60" t="s">
        <v>38</v>
      </c>
      <c r="C29" s="47">
        <v>33</v>
      </c>
      <c r="D29" s="46">
        <v>0.13807531380753138</v>
      </c>
      <c r="E29" s="47">
        <v>29</v>
      </c>
      <c r="F29" s="46">
        <v>0.12133891213389121</v>
      </c>
      <c r="G29" s="47">
        <v>7</v>
      </c>
      <c r="H29" s="46">
        <v>2.9288702928870293E-2</v>
      </c>
      <c r="I29" s="47">
        <v>11</v>
      </c>
      <c r="J29" s="46">
        <v>4.6025104602510462E-2</v>
      </c>
      <c r="K29" s="47">
        <v>5</v>
      </c>
      <c r="L29" s="46">
        <v>2.0920502092050208E-2</v>
      </c>
      <c r="M29" s="47">
        <v>6</v>
      </c>
      <c r="N29" s="46">
        <v>2.5104602510460251E-2</v>
      </c>
      <c r="O29" s="47">
        <v>0</v>
      </c>
      <c r="P29" s="46">
        <v>0</v>
      </c>
      <c r="Q29" s="47">
        <v>0</v>
      </c>
      <c r="R29" s="46">
        <v>0</v>
      </c>
      <c r="S29" s="47">
        <v>4</v>
      </c>
      <c r="T29" s="46">
        <v>1.6736401673640166E-2</v>
      </c>
    </row>
    <row r="30" spans="1:20" s="59" customFormat="1" ht="42.75" customHeight="1" x14ac:dyDescent="0.3">
      <c r="A30" s="57">
        <f>+A29+1</f>
        <v>4</v>
      </c>
      <c r="B30" s="60" t="s">
        <v>71</v>
      </c>
      <c r="C30" s="47">
        <v>27</v>
      </c>
      <c r="D30" s="46">
        <v>0.11297071129707113</v>
      </c>
      <c r="E30" s="47">
        <v>27</v>
      </c>
      <c r="F30" s="46">
        <v>0.11297071129707113</v>
      </c>
      <c r="G30" s="47">
        <v>5</v>
      </c>
      <c r="H30" s="46">
        <v>2.0920502092050208E-2</v>
      </c>
      <c r="I30" s="47">
        <v>15</v>
      </c>
      <c r="J30" s="46">
        <v>6.2761506276150625E-2</v>
      </c>
      <c r="K30" s="47">
        <v>5</v>
      </c>
      <c r="L30" s="46">
        <v>2.0920502092050208E-2</v>
      </c>
      <c r="M30" s="47">
        <v>2</v>
      </c>
      <c r="N30" s="46">
        <v>8.368200836820083E-3</v>
      </c>
      <c r="O30" s="47">
        <v>0</v>
      </c>
      <c r="P30" s="46">
        <v>0</v>
      </c>
      <c r="Q30" s="47">
        <v>0</v>
      </c>
      <c r="R30" s="46">
        <v>0</v>
      </c>
      <c r="S30" s="47">
        <v>0</v>
      </c>
      <c r="T30" s="46">
        <v>0</v>
      </c>
    </row>
    <row r="31" spans="1:20" s="59" customFormat="1" ht="42.75" customHeight="1" x14ac:dyDescent="0.3">
      <c r="A31" s="57">
        <f t="shared" ref="A31:A48" si="0">+A30+1</f>
        <v>5</v>
      </c>
      <c r="B31" s="60" t="s">
        <v>33</v>
      </c>
      <c r="C31" s="47">
        <v>26</v>
      </c>
      <c r="D31" s="46">
        <v>0.10878661087866109</v>
      </c>
      <c r="E31" s="47">
        <v>25</v>
      </c>
      <c r="F31" s="46">
        <v>0.10460251046025104</v>
      </c>
      <c r="G31" s="47">
        <v>2</v>
      </c>
      <c r="H31" s="46">
        <v>8.368200836820083E-3</v>
      </c>
      <c r="I31" s="47">
        <v>3</v>
      </c>
      <c r="J31" s="46">
        <v>1.2552301255230125E-2</v>
      </c>
      <c r="K31" s="47">
        <v>8</v>
      </c>
      <c r="L31" s="46">
        <v>3.3472803347280332E-2</v>
      </c>
      <c r="M31" s="47">
        <v>9</v>
      </c>
      <c r="N31" s="46">
        <v>3.7656903765690378E-2</v>
      </c>
      <c r="O31" s="47">
        <v>3</v>
      </c>
      <c r="P31" s="46">
        <v>1.2552301255230125E-2</v>
      </c>
      <c r="Q31" s="47">
        <v>0</v>
      </c>
      <c r="R31" s="46">
        <v>0</v>
      </c>
      <c r="S31" s="47">
        <v>1</v>
      </c>
      <c r="T31" s="46">
        <v>4.1841004184100415E-3</v>
      </c>
    </row>
    <row r="32" spans="1:20" s="59" customFormat="1" ht="42.75" customHeight="1" x14ac:dyDescent="0.3">
      <c r="A32" s="45">
        <f t="shared" si="0"/>
        <v>6</v>
      </c>
      <c r="B32" s="60" t="s">
        <v>36</v>
      </c>
      <c r="C32" s="47">
        <v>21</v>
      </c>
      <c r="D32" s="46">
        <v>8.7866108786610872E-2</v>
      </c>
      <c r="E32" s="47">
        <v>21</v>
      </c>
      <c r="F32" s="46">
        <v>8.7866108786610872E-2</v>
      </c>
      <c r="G32" s="47">
        <v>3</v>
      </c>
      <c r="H32" s="46">
        <v>1.2552301255230125E-2</v>
      </c>
      <c r="I32" s="47">
        <v>6</v>
      </c>
      <c r="J32" s="46">
        <v>2.5104602510460251E-2</v>
      </c>
      <c r="K32" s="47">
        <v>3</v>
      </c>
      <c r="L32" s="46">
        <v>1.2552301255230125E-2</v>
      </c>
      <c r="M32" s="47">
        <v>5</v>
      </c>
      <c r="N32" s="46">
        <v>2.0920502092050208E-2</v>
      </c>
      <c r="O32" s="47">
        <v>4</v>
      </c>
      <c r="P32" s="46">
        <v>1.6736401673640166E-2</v>
      </c>
      <c r="Q32" s="47">
        <v>0</v>
      </c>
      <c r="R32" s="46">
        <v>0</v>
      </c>
      <c r="S32" s="47">
        <v>0</v>
      </c>
      <c r="T32" s="46">
        <v>0</v>
      </c>
    </row>
    <row r="33" spans="1:20" s="59" customFormat="1" ht="42.75" customHeight="1" x14ac:dyDescent="0.3">
      <c r="A33" s="45">
        <f t="shared" si="0"/>
        <v>7</v>
      </c>
      <c r="B33" s="60" t="s">
        <v>37</v>
      </c>
      <c r="C33" s="47">
        <v>18</v>
      </c>
      <c r="D33" s="46">
        <v>7.5313807531380755E-2</v>
      </c>
      <c r="E33" s="47">
        <v>18</v>
      </c>
      <c r="F33" s="46">
        <v>7.5313807531380755E-2</v>
      </c>
      <c r="G33" s="47">
        <v>10</v>
      </c>
      <c r="H33" s="46">
        <v>4.1841004184100417E-2</v>
      </c>
      <c r="I33" s="47">
        <v>1</v>
      </c>
      <c r="J33" s="46">
        <v>4.1841004184100415E-3</v>
      </c>
      <c r="K33" s="47">
        <v>5</v>
      </c>
      <c r="L33" s="46">
        <v>2.0920502092050208E-2</v>
      </c>
      <c r="M33" s="47">
        <v>2</v>
      </c>
      <c r="N33" s="46">
        <v>8.368200836820083E-3</v>
      </c>
      <c r="O33" s="47">
        <v>0</v>
      </c>
      <c r="P33" s="46">
        <v>0</v>
      </c>
      <c r="Q33" s="47">
        <v>0</v>
      </c>
      <c r="R33" s="46">
        <v>0</v>
      </c>
      <c r="S33" s="47">
        <v>0</v>
      </c>
      <c r="T33" s="46">
        <v>0</v>
      </c>
    </row>
    <row r="34" spans="1:20" s="59" customFormat="1" ht="42.75" customHeight="1" x14ac:dyDescent="0.3">
      <c r="A34" s="57">
        <f t="shared" si="0"/>
        <v>8</v>
      </c>
      <c r="B34" s="60" t="s">
        <v>87</v>
      </c>
      <c r="C34" s="47">
        <v>3</v>
      </c>
      <c r="D34" s="46">
        <v>1.2552301255230125E-2</v>
      </c>
      <c r="E34" s="47">
        <v>3</v>
      </c>
      <c r="F34" s="46">
        <v>1.2552301255230125E-2</v>
      </c>
      <c r="G34" s="47">
        <v>0</v>
      </c>
      <c r="H34" s="46">
        <v>0</v>
      </c>
      <c r="I34" s="47">
        <v>0</v>
      </c>
      <c r="J34" s="46">
        <v>0</v>
      </c>
      <c r="K34" s="47">
        <v>2</v>
      </c>
      <c r="L34" s="46">
        <v>8.368200836820083E-3</v>
      </c>
      <c r="M34" s="47">
        <v>1</v>
      </c>
      <c r="N34" s="46">
        <v>4.1841004184100415E-3</v>
      </c>
      <c r="O34" s="47">
        <v>0</v>
      </c>
      <c r="P34" s="46">
        <v>0</v>
      </c>
      <c r="Q34" s="47">
        <v>0</v>
      </c>
      <c r="R34" s="46">
        <v>0</v>
      </c>
      <c r="S34" s="47">
        <v>0</v>
      </c>
      <c r="T34" s="46">
        <v>0</v>
      </c>
    </row>
    <row r="35" spans="1:20" s="59" customFormat="1" ht="42.75" customHeight="1" x14ac:dyDescent="0.3">
      <c r="A35" s="57">
        <f t="shared" si="0"/>
        <v>9</v>
      </c>
      <c r="B35" s="60" t="s">
        <v>40</v>
      </c>
      <c r="C35" s="47">
        <v>2</v>
      </c>
      <c r="D35" s="46">
        <v>8.368200836820083E-3</v>
      </c>
      <c r="E35" s="47">
        <v>2</v>
      </c>
      <c r="F35" s="46">
        <v>8.368200836820083E-3</v>
      </c>
      <c r="G35" s="47">
        <v>0</v>
      </c>
      <c r="H35" s="46">
        <v>0</v>
      </c>
      <c r="I35" s="47">
        <v>0</v>
      </c>
      <c r="J35" s="46">
        <v>0</v>
      </c>
      <c r="K35" s="47">
        <v>1</v>
      </c>
      <c r="L35" s="46">
        <v>4.1841004184100415E-3</v>
      </c>
      <c r="M35" s="47">
        <v>1</v>
      </c>
      <c r="N35" s="46">
        <v>4.1841004184100415E-3</v>
      </c>
      <c r="O35" s="47">
        <v>0</v>
      </c>
      <c r="P35" s="46">
        <v>0</v>
      </c>
      <c r="Q35" s="47">
        <v>0</v>
      </c>
      <c r="R35" s="46">
        <v>0</v>
      </c>
      <c r="S35" s="47">
        <v>0</v>
      </c>
      <c r="T35" s="46">
        <v>0</v>
      </c>
    </row>
    <row r="36" spans="1:20" s="59" customFormat="1" ht="42.75" customHeight="1" x14ac:dyDescent="0.3">
      <c r="A36" s="45">
        <f t="shared" si="0"/>
        <v>10</v>
      </c>
      <c r="B36" s="60" t="s">
        <v>41</v>
      </c>
      <c r="C36" s="47">
        <v>2</v>
      </c>
      <c r="D36" s="46">
        <v>8.368200836820083E-3</v>
      </c>
      <c r="E36" s="47">
        <v>2</v>
      </c>
      <c r="F36" s="46">
        <v>8.368200836820083E-3</v>
      </c>
      <c r="G36" s="47">
        <v>0</v>
      </c>
      <c r="H36" s="46">
        <v>0</v>
      </c>
      <c r="I36" s="47">
        <v>0</v>
      </c>
      <c r="J36" s="46">
        <v>0</v>
      </c>
      <c r="K36" s="47">
        <v>0</v>
      </c>
      <c r="L36" s="46">
        <v>0</v>
      </c>
      <c r="M36" s="47">
        <v>2</v>
      </c>
      <c r="N36" s="46">
        <v>8.368200836820083E-3</v>
      </c>
      <c r="O36" s="47">
        <v>0</v>
      </c>
      <c r="P36" s="46">
        <v>0</v>
      </c>
      <c r="Q36" s="47">
        <v>0</v>
      </c>
      <c r="R36" s="46">
        <v>0</v>
      </c>
      <c r="S36" s="47">
        <v>0</v>
      </c>
      <c r="T36" s="46">
        <v>0</v>
      </c>
    </row>
    <row r="37" spans="1:20" s="59" customFormat="1" ht="42.75" customHeight="1" x14ac:dyDescent="0.3">
      <c r="A37" s="45">
        <f t="shared" si="0"/>
        <v>11</v>
      </c>
      <c r="B37" s="60" t="s">
        <v>35</v>
      </c>
      <c r="C37" s="47">
        <v>2</v>
      </c>
      <c r="D37" s="46">
        <v>8.368200836820083E-3</v>
      </c>
      <c r="E37" s="47">
        <v>2</v>
      </c>
      <c r="F37" s="46">
        <v>8.368200836820083E-3</v>
      </c>
      <c r="G37" s="47">
        <v>0</v>
      </c>
      <c r="H37" s="46">
        <v>0</v>
      </c>
      <c r="I37" s="47">
        <v>0</v>
      </c>
      <c r="J37" s="46">
        <v>0</v>
      </c>
      <c r="K37" s="47">
        <v>0</v>
      </c>
      <c r="L37" s="46">
        <v>0</v>
      </c>
      <c r="M37" s="47">
        <v>2</v>
      </c>
      <c r="N37" s="46">
        <v>8.368200836820083E-3</v>
      </c>
      <c r="O37" s="47">
        <v>0</v>
      </c>
      <c r="P37" s="46">
        <v>0</v>
      </c>
      <c r="Q37" s="47">
        <v>0</v>
      </c>
      <c r="R37" s="46">
        <v>0</v>
      </c>
      <c r="S37" s="47">
        <v>0</v>
      </c>
      <c r="T37" s="46">
        <v>0</v>
      </c>
    </row>
    <row r="38" spans="1:20" s="59" customFormat="1" ht="42.75" customHeight="1" x14ac:dyDescent="0.3">
      <c r="A38" s="57">
        <f t="shared" si="0"/>
        <v>12</v>
      </c>
      <c r="B38" s="60" t="s">
        <v>73</v>
      </c>
      <c r="C38" s="47">
        <v>2</v>
      </c>
      <c r="D38" s="46">
        <v>8.368200836820083E-3</v>
      </c>
      <c r="E38" s="47">
        <v>2</v>
      </c>
      <c r="F38" s="46">
        <v>8.368200836820083E-3</v>
      </c>
      <c r="G38" s="47">
        <v>0</v>
      </c>
      <c r="H38" s="46">
        <v>0</v>
      </c>
      <c r="I38" s="47">
        <v>0</v>
      </c>
      <c r="J38" s="46">
        <v>0</v>
      </c>
      <c r="K38" s="47">
        <v>0</v>
      </c>
      <c r="L38" s="46">
        <v>0</v>
      </c>
      <c r="M38" s="47">
        <v>2</v>
      </c>
      <c r="N38" s="46">
        <v>8.368200836820083E-3</v>
      </c>
      <c r="O38" s="47">
        <v>0</v>
      </c>
      <c r="P38" s="46">
        <v>0</v>
      </c>
      <c r="Q38" s="47">
        <v>0</v>
      </c>
      <c r="R38" s="46">
        <v>0</v>
      </c>
      <c r="S38" s="47">
        <v>0</v>
      </c>
      <c r="T38" s="46">
        <v>0</v>
      </c>
    </row>
    <row r="39" spans="1:20" s="59" customFormat="1" ht="42.75" customHeight="1" x14ac:dyDescent="0.3">
      <c r="A39" s="57">
        <f t="shared" si="0"/>
        <v>13</v>
      </c>
      <c r="B39" s="60" t="s">
        <v>82</v>
      </c>
      <c r="C39" s="47">
        <v>1</v>
      </c>
      <c r="D39" s="46">
        <v>4.1841004184100415E-3</v>
      </c>
      <c r="E39" s="47">
        <v>1</v>
      </c>
      <c r="F39" s="46">
        <v>4.1841004184100415E-3</v>
      </c>
      <c r="G39" s="47">
        <v>0</v>
      </c>
      <c r="H39" s="46">
        <v>0</v>
      </c>
      <c r="I39" s="47">
        <v>0</v>
      </c>
      <c r="J39" s="46">
        <v>0</v>
      </c>
      <c r="K39" s="47">
        <v>0</v>
      </c>
      <c r="L39" s="46">
        <v>0</v>
      </c>
      <c r="M39" s="47">
        <v>1</v>
      </c>
      <c r="N39" s="46">
        <v>4.1841004184100415E-3</v>
      </c>
      <c r="O39" s="47">
        <v>0</v>
      </c>
      <c r="P39" s="46">
        <v>0</v>
      </c>
      <c r="Q39" s="47">
        <v>0</v>
      </c>
      <c r="R39" s="46">
        <v>0</v>
      </c>
      <c r="S39" s="47">
        <v>0</v>
      </c>
      <c r="T39" s="46">
        <v>0</v>
      </c>
    </row>
    <row r="40" spans="1:20" s="59" customFormat="1" ht="42.75" customHeight="1" x14ac:dyDescent="0.3">
      <c r="A40" s="45">
        <f t="shared" si="0"/>
        <v>14</v>
      </c>
      <c r="B40" s="60" t="s">
        <v>72</v>
      </c>
      <c r="C40" s="47">
        <v>1</v>
      </c>
      <c r="D40" s="46">
        <v>4.1841004184100415E-3</v>
      </c>
      <c r="E40" s="47">
        <v>1</v>
      </c>
      <c r="F40" s="46">
        <v>4.1841004184100415E-3</v>
      </c>
      <c r="G40" s="47">
        <v>0</v>
      </c>
      <c r="H40" s="46">
        <v>0</v>
      </c>
      <c r="I40" s="47">
        <v>0</v>
      </c>
      <c r="J40" s="46">
        <v>0</v>
      </c>
      <c r="K40" s="47">
        <v>0</v>
      </c>
      <c r="L40" s="46">
        <v>0</v>
      </c>
      <c r="M40" s="47">
        <v>0</v>
      </c>
      <c r="N40" s="46">
        <v>0</v>
      </c>
      <c r="O40" s="47">
        <v>1</v>
      </c>
      <c r="P40" s="46">
        <v>4.1841004184100415E-3</v>
      </c>
      <c r="Q40" s="47">
        <v>0</v>
      </c>
      <c r="R40" s="46">
        <v>0</v>
      </c>
      <c r="S40" s="47">
        <v>0</v>
      </c>
      <c r="T40" s="46">
        <v>0</v>
      </c>
    </row>
    <row r="41" spans="1:20" s="59" customFormat="1" ht="42.75" customHeight="1" x14ac:dyDescent="0.3">
      <c r="A41" s="45">
        <f t="shared" si="0"/>
        <v>15</v>
      </c>
      <c r="B41" s="60" t="s">
        <v>42</v>
      </c>
      <c r="C41" s="47">
        <v>1</v>
      </c>
      <c r="D41" s="46">
        <v>4.1841004184100415E-3</v>
      </c>
      <c r="E41" s="47">
        <v>1</v>
      </c>
      <c r="F41" s="46">
        <v>4.1841004184100415E-3</v>
      </c>
      <c r="G41" s="47">
        <v>0</v>
      </c>
      <c r="H41" s="46">
        <v>0</v>
      </c>
      <c r="I41" s="47">
        <v>0</v>
      </c>
      <c r="J41" s="46">
        <v>0</v>
      </c>
      <c r="K41" s="47">
        <v>0</v>
      </c>
      <c r="L41" s="46">
        <v>0</v>
      </c>
      <c r="M41" s="47">
        <v>0</v>
      </c>
      <c r="N41" s="46">
        <v>0</v>
      </c>
      <c r="O41" s="47">
        <v>1</v>
      </c>
      <c r="P41" s="46">
        <v>4.1841004184100415E-3</v>
      </c>
      <c r="Q41" s="47">
        <v>0</v>
      </c>
      <c r="R41" s="46">
        <v>0</v>
      </c>
      <c r="S41" s="47">
        <v>0</v>
      </c>
      <c r="T41" s="46">
        <v>0</v>
      </c>
    </row>
    <row r="42" spans="1:20" s="59" customFormat="1" ht="42.75" customHeight="1" x14ac:dyDescent="0.3">
      <c r="A42" s="57">
        <f t="shared" si="0"/>
        <v>16</v>
      </c>
      <c r="B42" s="60" t="s">
        <v>74</v>
      </c>
      <c r="C42" s="47">
        <v>0</v>
      </c>
      <c r="D42" s="46">
        <v>0</v>
      </c>
      <c r="E42" s="47">
        <v>0</v>
      </c>
      <c r="F42" s="46">
        <v>0</v>
      </c>
      <c r="G42" s="47">
        <v>0</v>
      </c>
      <c r="H42" s="46">
        <v>0</v>
      </c>
      <c r="I42" s="47">
        <v>0</v>
      </c>
      <c r="J42" s="46">
        <v>0</v>
      </c>
      <c r="K42" s="47">
        <v>0</v>
      </c>
      <c r="L42" s="46">
        <v>0</v>
      </c>
      <c r="M42" s="47">
        <v>0</v>
      </c>
      <c r="N42" s="46">
        <v>0</v>
      </c>
      <c r="O42" s="47">
        <v>0</v>
      </c>
      <c r="P42" s="46">
        <v>0</v>
      </c>
      <c r="Q42" s="47">
        <v>0</v>
      </c>
      <c r="R42" s="46">
        <v>0</v>
      </c>
      <c r="S42" s="47">
        <v>0</v>
      </c>
      <c r="T42" s="46">
        <v>0</v>
      </c>
    </row>
    <row r="43" spans="1:20" s="59" customFormat="1" ht="42.75" customHeight="1" x14ac:dyDescent="0.3">
      <c r="A43" s="57">
        <f t="shared" si="0"/>
        <v>17</v>
      </c>
      <c r="B43" s="60" t="s">
        <v>39</v>
      </c>
      <c r="C43" s="47">
        <v>0</v>
      </c>
      <c r="D43" s="46">
        <v>0</v>
      </c>
      <c r="E43" s="47">
        <v>0</v>
      </c>
      <c r="F43" s="46">
        <v>0</v>
      </c>
      <c r="G43" s="47">
        <v>0</v>
      </c>
      <c r="H43" s="46">
        <v>0</v>
      </c>
      <c r="I43" s="47">
        <v>0</v>
      </c>
      <c r="J43" s="46">
        <v>0</v>
      </c>
      <c r="K43" s="47">
        <v>0</v>
      </c>
      <c r="L43" s="46">
        <v>0</v>
      </c>
      <c r="M43" s="47">
        <v>0</v>
      </c>
      <c r="N43" s="46">
        <v>0</v>
      </c>
      <c r="O43" s="47">
        <v>0</v>
      </c>
      <c r="P43" s="46">
        <v>0</v>
      </c>
      <c r="Q43" s="47">
        <v>0</v>
      </c>
      <c r="R43" s="46">
        <v>0</v>
      </c>
      <c r="S43" s="47">
        <v>0</v>
      </c>
      <c r="T43" s="46">
        <v>0</v>
      </c>
    </row>
    <row r="44" spans="1:20" s="59" customFormat="1" ht="42.75" customHeight="1" x14ac:dyDescent="0.3">
      <c r="A44" s="45">
        <f t="shared" si="0"/>
        <v>18</v>
      </c>
      <c r="B44" s="60" t="s">
        <v>75</v>
      </c>
      <c r="C44" s="47">
        <v>0</v>
      </c>
      <c r="D44" s="46">
        <v>0</v>
      </c>
      <c r="E44" s="47">
        <v>0</v>
      </c>
      <c r="F44" s="46">
        <v>0</v>
      </c>
      <c r="G44" s="47">
        <v>0</v>
      </c>
      <c r="H44" s="46">
        <v>0</v>
      </c>
      <c r="I44" s="47">
        <v>0</v>
      </c>
      <c r="J44" s="46">
        <v>0</v>
      </c>
      <c r="K44" s="47">
        <v>0</v>
      </c>
      <c r="L44" s="46">
        <v>0</v>
      </c>
      <c r="M44" s="47">
        <v>0</v>
      </c>
      <c r="N44" s="46">
        <v>0</v>
      </c>
      <c r="O44" s="47">
        <v>0</v>
      </c>
      <c r="P44" s="46">
        <v>0</v>
      </c>
      <c r="Q44" s="47">
        <v>0</v>
      </c>
      <c r="R44" s="46">
        <v>0</v>
      </c>
      <c r="S44" s="47">
        <v>0</v>
      </c>
      <c r="T44" s="46">
        <v>0</v>
      </c>
    </row>
    <row r="45" spans="1:20" s="59" customFormat="1" ht="42.75" customHeight="1" x14ac:dyDescent="0.3">
      <c r="A45" s="45">
        <f t="shared" si="0"/>
        <v>19</v>
      </c>
      <c r="B45" s="60" t="s">
        <v>43</v>
      </c>
      <c r="C45" s="47">
        <v>0</v>
      </c>
      <c r="D45" s="46">
        <v>0</v>
      </c>
      <c r="E45" s="47">
        <v>0</v>
      </c>
      <c r="F45" s="46">
        <v>0</v>
      </c>
      <c r="G45" s="47">
        <v>0</v>
      </c>
      <c r="H45" s="46">
        <v>0</v>
      </c>
      <c r="I45" s="47">
        <v>0</v>
      </c>
      <c r="J45" s="46">
        <v>0</v>
      </c>
      <c r="K45" s="47">
        <v>0</v>
      </c>
      <c r="L45" s="46">
        <v>0</v>
      </c>
      <c r="M45" s="47">
        <v>0</v>
      </c>
      <c r="N45" s="46">
        <v>0</v>
      </c>
      <c r="O45" s="47">
        <v>0</v>
      </c>
      <c r="P45" s="46">
        <v>0</v>
      </c>
      <c r="Q45" s="47">
        <v>0</v>
      </c>
      <c r="R45" s="46">
        <v>0</v>
      </c>
      <c r="S45" s="47">
        <v>0</v>
      </c>
      <c r="T45" s="46">
        <v>0</v>
      </c>
    </row>
    <row r="46" spans="1:20" s="59" customFormat="1" ht="42.75" customHeight="1" x14ac:dyDescent="0.3">
      <c r="A46" s="57">
        <f t="shared" si="0"/>
        <v>20</v>
      </c>
      <c r="B46" s="60" t="s">
        <v>44</v>
      </c>
      <c r="C46" s="47">
        <v>0</v>
      </c>
      <c r="D46" s="46">
        <v>0</v>
      </c>
      <c r="E46" s="47">
        <v>0</v>
      </c>
      <c r="F46" s="46">
        <v>0</v>
      </c>
      <c r="G46" s="47">
        <v>0</v>
      </c>
      <c r="H46" s="46">
        <v>0</v>
      </c>
      <c r="I46" s="47">
        <v>0</v>
      </c>
      <c r="J46" s="46">
        <v>0</v>
      </c>
      <c r="K46" s="47">
        <v>0</v>
      </c>
      <c r="L46" s="46">
        <v>0</v>
      </c>
      <c r="M46" s="47">
        <v>0</v>
      </c>
      <c r="N46" s="46">
        <v>0</v>
      </c>
      <c r="O46" s="47">
        <v>0</v>
      </c>
      <c r="P46" s="46">
        <v>0</v>
      </c>
      <c r="Q46" s="47">
        <v>0</v>
      </c>
      <c r="R46" s="46">
        <v>0</v>
      </c>
      <c r="S46" s="47">
        <v>0</v>
      </c>
      <c r="T46" s="46">
        <v>0</v>
      </c>
    </row>
    <row r="47" spans="1:20" s="59" customFormat="1" ht="42.75" customHeight="1" x14ac:dyDescent="0.3">
      <c r="A47" s="57">
        <f t="shared" si="0"/>
        <v>21</v>
      </c>
      <c r="B47" s="60" t="s">
        <v>45</v>
      </c>
      <c r="C47" s="47">
        <v>0</v>
      </c>
      <c r="D47" s="46">
        <v>0</v>
      </c>
      <c r="E47" s="47">
        <v>0</v>
      </c>
      <c r="F47" s="46">
        <v>0</v>
      </c>
      <c r="G47" s="47">
        <v>0</v>
      </c>
      <c r="H47" s="46">
        <v>0</v>
      </c>
      <c r="I47" s="47">
        <v>0</v>
      </c>
      <c r="J47" s="46">
        <v>0</v>
      </c>
      <c r="K47" s="47">
        <v>0</v>
      </c>
      <c r="L47" s="46">
        <v>0</v>
      </c>
      <c r="M47" s="47">
        <v>0</v>
      </c>
      <c r="N47" s="46">
        <v>0</v>
      </c>
      <c r="O47" s="47">
        <v>0</v>
      </c>
      <c r="P47" s="46">
        <v>0</v>
      </c>
      <c r="Q47" s="47">
        <v>0</v>
      </c>
      <c r="R47" s="46">
        <v>0</v>
      </c>
      <c r="S47" s="47">
        <v>0</v>
      </c>
      <c r="T47" s="46">
        <v>0</v>
      </c>
    </row>
    <row r="48" spans="1:20" s="59" customFormat="1" ht="42.75" customHeight="1" thickBot="1" x14ac:dyDescent="0.35">
      <c r="A48" s="45">
        <f t="shared" si="0"/>
        <v>22</v>
      </c>
      <c r="B48" s="60" t="s">
        <v>46</v>
      </c>
      <c r="C48" s="47">
        <v>0</v>
      </c>
      <c r="D48" s="46">
        <v>0</v>
      </c>
      <c r="E48" s="47">
        <v>0</v>
      </c>
      <c r="F48" s="46">
        <v>0</v>
      </c>
      <c r="G48" s="47">
        <v>0</v>
      </c>
      <c r="H48" s="46">
        <v>0</v>
      </c>
      <c r="I48" s="47">
        <v>0</v>
      </c>
      <c r="J48" s="46">
        <v>0</v>
      </c>
      <c r="K48" s="47">
        <v>0</v>
      </c>
      <c r="L48" s="46">
        <v>0</v>
      </c>
      <c r="M48" s="47">
        <v>0</v>
      </c>
      <c r="N48" s="46">
        <v>0</v>
      </c>
      <c r="O48" s="47">
        <v>0</v>
      </c>
      <c r="P48" s="46">
        <v>0</v>
      </c>
      <c r="Q48" s="47">
        <v>0</v>
      </c>
      <c r="R48" s="46">
        <v>0</v>
      </c>
      <c r="S48" s="47">
        <v>0</v>
      </c>
      <c r="T48" s="46">
        <v>0</v>
      </c>
    </row>
    <row r="49" spans="1:20" s="7" customFormat="1" ht="34.5" customHeight="1" thickBot="1" x14ac:dyDescent="0.35">
      <c r="A49" s="194" t="s">
        <v>20</v>
      </c>
      <c r="B49" s="195"/>
      <c r="C49" s="40">
        <v>239</v>
      </c>
      <c r="D49" s="36">
        <v>0.99999999999999989</v>
      </c>
      <c r="E49" s="40">
        <v>229</v>
      </c>
      <c r="F49" s="36">
        <v>0.95815899581589947</v>
      </c>
      <c r="G49" s="40">
        <v>42</v>
      </c>
      <c r="H49" s="36">
        <v>0.17573221757322174</v>
      </c>
      <c r="I49" s="40">
        <v>63</v>
      </c>
      <c r="J49" s="36">
        <v>0.26359832635983266</v>
      </c>
      <c r="K49" s="40">
        <v>60</v>
      </c>
      <c r="L49" s="36">
        <v>0.25104602510460255</v>
      </c>
      <c r="M49" s="40">
        <v>54</v>
      </c>
      <c r="N49" s="36">
        <v>0.22594142259414229</v>
      </c>
      <c r="O49" s="40">
        <v>10</v>
      </c>
      <c r="P49" s="36">
        <v>4.184100418410041E-2</v>
      </c>
      <c r="Q49" s="40">
        <v>0</v>
      </c>
      <c r="R49" s="36">
        <v>0</v>
      </c>
      <c r="S49" s="40">
        <v>10</v>
      </c>
      <c r="T49" s="36">
        <v>4.1841004184100417E-2</v>
      </c>
    </row>
  </sheetData>
  <mergeCells count="28">
    <mergeCell ref="A24:A26"/>
    <mergeCell ref="B24:B26"/>
    <mergeCell ref="C2:D3"/>
    <mergeCell ref="A49:B49"/>
    <mergeCell ref="A1:T1"/>
    <mergeCell ref="A2:A4"/>
    <mergeCell ref="B2:B4"/>
    <mergeCell ref="S2:T3"/>
    <mergeCell ref="G2:R2"/>
    <mergeCell ref="G3:H3"/>
    <mergeCell ref="I3:J3"/>
    <mergeCell ref="K3:L3"/>
    <mergeCell ref="M3:N3"/>
    <mergeCell ref="O3:P3"/>
    <mergeCell ref="A22:B22"/>
    <mergeCell ref="A23:T23"/>
    <mergeCell ref="E2:F3"/>
    <mergeCell ref="C24:D25"/>
    <mergeCell ref="E24:F25"/>
    <mergeCell ref="S24:T25"/>
    <mergeCell ref="G25:H25"/>
    <mergeCell ref="I25:J25"/>
    <mergeCell ref="K25:L25"/>
    <mergeCell ref="M25:N25"/>
    <mergeCell ref="O25:P25"/>
    <mergeCell ref="G24:R24"/>
    <mergeCell ref="Q3:R3"/>
    <mergeCell ref="Q25:R25"/>
  </mergeCells>
  <pageMargins left="0.18" right="0" top="0.12" bottom="0" header="0" footer="0"/>
  <pageSetup paperSize="9" scale="51" orientation="landscape" horizontalDpi="300" verticalDpi="0" r:id="rId1"/>
  <rowBreaks count="1" manualBreakCount="1">
    <brk id="22" max="19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X22"/>
  <sheetViews>
    <sheetView view="pageBreakPreview" zoomScale="55" zoomScaleNormal="85" zoomScaleSheetLayoutView="55" workbookViewId="0">
      <pane xSplit="2" ySplit="4" topLeftCell="C5" activePane="bottomRight" state="frozen"/>
      <selection pane="topRight" activeCell="C1" sqref="C1"/>
      <selection pane="bottomLeft" activeCell="A5" sqref="A5"/>
      <selection pane="bottomRight" activeCell="AF11" sqref="AF11"/>
    </sheetView>
  </sheetViews>
  <sheetFormatPr defaultRowHeight="15" x14ac:dyDescent="0.25"/>
  <cols>
    <col min="1" max="1" width="4.28515625" customWidth="1"/>
    <col min="2" max="2" width="27.7109375" customWidth="1"/>
    <col min="3" max="3" width="11.28515625" customWidth="1"/>
    <col min="4" max="4" width="12.140625" customWidth="1"/>
    <col min="5" max="21" width="11" customWidth="1"/>
    <col min="22" max="22" width="14" customWidth="1"/>
  </cols>
  <sheetData>
    <row r="1" spans="1:24" ht="63" customHeight="1" thickBot="1" x14ac:dyDescent="0.3">
      <c r="A1" s="163" t="s">
        <v>88</v>
      </c>
      <c r="B1" s="163"/>
      <c r="C1" s="163"/>
      <c r="D1" s="163"/>
      <c r="E1" s="163"/>
      <c r="F1" s="163"/>
      <c r="G1" s="163"/>
      <c r="H1" s="163"/>
      <c r="I1" s="163"/>
      <c r="J1" s="163"/>
      <c r="K1" s="163"/>
      <c r="L1" s="163"/>
      <c r="M1" s="163"/>
      <c r="N1" s="163"/>
      <c r="O1" s="163"/>
      <c r="P1" s="163"/>
      <c r="Q1" s="163"/>
      <c r="R1" s="163"/>
      <c r="S1" s="163"/>
      <c r="T1" s="163"/>
      <c r="U1" s="163"/>
      <c r="V1" s="163"/>
    </row>
    <row r="2" spans="1:24" ht="22.5" customHeight="1" thickBot="1" x14ac:dyDescent="0.3">
      <c r="A2" s="215" t="s">
        <v>0</v>
      </c>
      <c r="B2" s="219" t="s">
        <v>2</v>
      </c>
      <c r="C2" s="222" t="s">
        <v>89</v>
      </c>
      <c r="D2" s="207"/>
      <c r="E2" s="210" t="s">
        <v>56</v>
      </c>
      <c r="F2" s="211"/>
      <c r="G2" s="211" t="s">
        <v>1</v>
      </c>
      <c r="H2" s="211"/>
      <c r="I2" s="211"/>
      <c r="J2" s="211"/>
      <c r="K2" s="211"/>
      <c r="L2" s="211"/>
      <c r="M2" s="206" t="s">
        <v>90</v>
      </c>
      <c r="N2" s="207"/>
      <c r="O2" s="210" t="s">
        <v>56</v>
      </c>
      <c r="P2" s="211"/>
      <c r="Q2" s="211"/>
      <c r="R2" s="211"/>
      <c r="S2" s="211"/>
      <c r="T2" s="211"/>
      <c r="U2" s="211"/>
      <c r="V2" s="212"/>
      <c r="W2" s="215" t="s">
        <v>57</v>
      </c>
    </row>
    <row r="3" spans="1:24" s="8" customFormat="1" ht="115.5" customHeight="1" thickBot="1" x14ac:dyDescent="0.3">
      <c r="A3" s="217"/>
      <c r="B3" s="220"/>
      <c r="C3" s="208"/>
      <c r="D3" s="209"/>
      <c r="E3" s="213" t="s">
        <v>58</v>
      </c>
      <c r="F3" s="214"/>
      <c r="G3" s="213" t="s">
        <v>29</v>
      </c>
      <c r="H3" s="214"/>
      <c r="I3" s="213" t="s">
        <v>30</v>
      </c>
      <c r="J3" s="214"/>
      <c r="K3" s="213" t="s">
        <v>91</v>
      </c>
      <c r="L3" s="214"/>
      <c r="M3" s="208"/>
      <c r="N3" s="209"/>
      <c r="O3" s="213" t="s">
        <v>58</v>
      </c>
      <c r="P3" s="214"/>
      <c r="Q3" s="213" t="s">
        <v>29</v>
      </c>
      <c r="R3" s="214"/>
      <c r="S3" s="213" t="s">
        <v>30</v>
      </c>
      <c r="T3" s="214"/>
      <c r="U3" s="213" t="s">
        <v>86</v>
      </c>
      <c r="V3" s="214"/>
      <c r="W3" s="216"/>
    </row>
    <row r="4" spans="1:24" s="8" customFormat="1" ht="22.5" customHeight="1" thickBot="1" x14ac:dyDescent="0.3">
      <c r="A4" s="218"/>
      <c r="B4" s="221"/>
      <c r="C4" s="66" t="s">
        <v>22</v>
      </c>
      <c r="D4" s="67" t="s">
        <v>23</v>
      </c>
      <c r="E4" s="66" t="s">
        <v>22</v>
      </c>
      <c r="F4" s="67" t="s">
        <v>23</v>
      </c>
      <c r="G4" s="66" t="s">
        <v>22</v>
      </c>
      <c r="H4" s="67" t="s">
        <v>23</v>
      </c>
      <c r="I4" s="66" t="s">
        <v>22</v>
      </c>
      <c r="J4" s="67" t="s">
        <v>23</v>
      </c>
      <c r="K4" s="66" t="s">
        <v>22</v>
      </c>
      <c r="L4" s="67" t="s">
        <v>23</v>
      </c>
      <c r="M4" s="66" t="s">
        <v>22</v>
      </c>
      <c r="N4" s="67" t="s">
        <v>23</v>
      </c>
      <c r="O4" s="66" t="s">
        <v>22</v>
      </c>
      <c r="P4" s="67" t="s">
        <v>23</v>
      </c>
      <c r="Q4" s="66" t="s">
        <v>22</v>
      </c>
      <c r="R4" s="67" t="s">
        <v>23</v>
      </c>
      <c r="S4" s="66" t="s">
        <v>22</v>
      </c>
      <c r="T4" s="67" t="s">
        <v>23</v>
      </c>
      <c r="U4" s="66" t="s">
        <v>22</v>
      </c>
      <c r="V4" s="67" t="s">
        <v>23</v>
      </c>
      <c r="W4" s="103" t="s">
        <v>22</v>
      </c>
    </row>
    <row r="5" spans="1:24" ht="45" customHeight="1" x14ac:dyDescent="0.25">
      <c r="A5" s="57">
        <v>1</v>
      </c>
      <c r="B5" s="68" t="s">
        <v>11</v>
      </c>
      <c r="C5" s="69">
        <v>8</v>
      </c>
      <c r="D5" s="70">
        <v>4.5714285714285714E-2</v>
      </c>
      <c r="E5" s="47">
        <v>6</v>
      </c>
      <c r="F5" s="46">
        <v>3.4285714285714287E-2</v>
      </c>
      <c r="G5" s="47">
        <v>1</v>
      </c>
      <c r="H5" s="46">
        <v>5.7142857142857143E-3</v>
      </c>
      <c r="I5" s="47">
        <v>1</v>
      </c>
      <c r="J5" s="46">
        <v>5.7142857142857143E-3</v>
      </c>
      <c r="K5" s="47">
        <v>0</v>
      </c>
      <c r="L5" s="46">
        <v>0</v>
      </c>
      <c r="M5" s="69">
        <v>26</v>
      </c>
      <c r="N5" s="70">
        <v>0.10878661087866109</v>
      </c>
      <c r="O5" s="47">
        <v>25</v>
      </c>
      <c r="P5" s="46">
        <v>0.10460251046025104</v>
      </c>
      <c r="Q5" s="47">
        <v>1</v>
      </c>
      <c r="R5" s="46">
        <v>4.1841004184100415E-3</v>
      </c>
      <c r="S5" s="47">
        <v>0</v>
      </c>
      <c r="T5" s="46">
        <v>0</v>
      </c>
      <c r="U5" s="47">
        <v>0</v>
      </c>
      <c r="V5" s="46">
        <v>0</v>
      </c>
      <c r="W5" s="71">
        <f t="shared" ref="W5:W21" si="0">+M5-C5</f>
        <v>18</v>
      </c>
    </row>
    <row r="6" spans="1:24" s="4" customFormat="1" ht="45" customHeight="1" x14ac:dyDescent="0.25">
      <c r="A6" s="45">
        <v>2</v>
      </c>
      <c r="B6" s="72" t="s">
        <v>17</v>
      </c>
      <c r="C6" s="69">
        <v>5</v>
      </c>
      <c r="D6" s="70">
        <v>2.8571428571428571E-2</v>
      </c>
      <c r="E6" s="47">
        <v>5</v>
      </c>
      <c r="F6" s="46">
        <v>2.8571428571428571E-2</v>
      </c>
      <c r="G6" s="47">
        <v>0</v>
      </c>
      <c r="H6" s="46">
        <v>0</v>
      </c>
      <c r="I6" s="47">
        <v>0</v>
      </c>
      <c r="J6" s="46">
        <v>0</v>
      </c>
      <c r="K6" s="47">
        <v>0</v>
      </c>
      <c r="L6" s="46">
        <v>0</v>
      </c>
      <c r="M6" s="69">
        <v>22</v>
      </c>
      <c r="N6" s="70">
        <v>9.2050209205020925E-2</v>
      </c>
      <c r="O6" s="47">
        <v>14</v>
      </c>
      <c r="P6" s="46">
        <v>5.8577405857740586E-2</v>
      </c>
      <c r="Q6" s="47">
        <v>1</v>
      </c>
      <c r="R6" s="46">
        <v>4.1841004184100415E-3</v>
      </c>
      <c r="S6" s="47">
        <v>0</v>
      </c>
      <c r="T6" s="46">
        <v>0</v>
      </c>
      <c r="U6" s="47">
        <v>7</v>
      </c>
      <c r="V6" s="46">
        <v>2.9288702928870293E-2</v>
      </c>
      <c r="W6" s="71">
        <f t="shared" si="0"/>
        <v>17</v>
      </c>
      <c r="X6"/>
    </row>
    <row r="7" spans="1:24" ht="45" customHeight="1" x14ac:dyDescent="0.25">
      <c r="A7" s="45">
        <v>3</v>
      </c>
      <c r="B7" s="72" t="s">
        <v>7</v>
      </c>
      <c r="C7" s="69">
        <v>28</v>
      </c>
      <c r="D7" s="70">
        <v>0.16</v>
      </c>
      <c r="E7" s="47">
        <v>25</v>
      </c>
      <c r="F7" s="46">
        <v>0.14285714285714285</v>
      </c>
      <c r="G7" s="47">
        <v>0</v>
      </c>
      <c r="H7" s="46">
        <v>0</v>
      </c>
      <c r="I7" s="47">
        <v>2</v>
      </c>
      <c r="J7" s="46">
        <v>1.1428571428571429E-2</v>
      </c>
      <c r="K7" s="47">
        <v>1</v>
      </c>
      <c r="L7" s="46">
        <v>5.7142857142857143E-3</v>
      </c>
      <c r="M7" s="69">
        <v>43</v>
      </c>
      <c r="N7" s="70">
        <v>0.1799163179916318</v>
      </c>
      <c r="O7" s="47">
        <v>30</v>
      </c>
      <c r="P7" s="46">
        <v>0.12552301255230125</v>
      </c>
      <c r="Q7" s="47">
        <v>12</v>
      </c>
      <c r="R7" s="46">
        <v>5.0209205020920501E-2</v>
      </c>
      <c r="S7" s="47">
        <v>1</v>
      </c>
      <c r="T7" s="46">
        <v>4.1841004184100415E-3</v>
      </c>
      <c r="U7" s="47">
        <v>0</v>
      </c>
      <c r="V7" s="46">
        <v>0</v>
      </c>
      <c r="W7" s="71">
        <f t="shared" si="0"/>
        <v>15</v>
      </c>
    </row>
    <row r="8" spans="1:24" ht="45" customHeight="1" x14ac:dyDescent="0.25">
      <c r="A8" s="57">
        <v>4</v>
      </c>
      <c r="B8" s="72" t="s">
        <v>12</v>
      </c>
      <c r="C8" s="69">
        <v>7</v>
      </c>
      <c r="D8" s="70">
        <v>0.04</v>
      </c>
      <c r="E8" s="47">
        <v>6</v>
      </c>
      <c r="F8" s="46">
        <v>3.4285714285714287E-2</v>
      </c>
      <c r="G8" s="47">
        <v>1</v>
      </c>
      <c r="H8" s="46">
        <v>5.7142857142857143E-3</v>
      </c>
      <c r="I8" s="47">
        <v>0</v>
      </c>
      <c r="J8" s="46">
        <v>0</v>
      </c>
      <c r="K8" s="47">
        <v>0</v>
      </c>
      <c r="L8" s="46">
        <v>0</v>
      </c>
      <c r="M8" s="69">
        <v>22</v>
      </c>
      <c r="N8" s="70">
        <v>9.2050209205020925E-2</v>
      </c>
      <c r="O8" s="47">
        <v>14</v>
      </c>
      <c r="P8" s="46">
        <v>5.8577405857740586E-2</v>
      </c>
      <c r="Q8" s="47">
        <v>2</v>
      </c>
      <c r="R8" s="46">
        <v>8.368200836820083E-3</v>
      </c>
      <c r="S8" s="47">
        <v>0</v>
      </c>
      <c r="T8" s="46">
        <v>0</v>
      </c>
      <c r="U8" s="47">
        <v>6</v>
      </c>
      <c r="V8" s="46">
        <v>2.5104602510460251E-2</v>
      </c>
      <c r="W8" s="71">
        <f t="shared" si="0"/>
        <v>15</v>
      </c>
    </row>
    <row r="9" spans="1:24" ht="45" customHeight="1" x14ac:dyDescent="0.25">
      <c r="A9" s="45">
        <v>5</v>
      </c>
      <c r="B9" s="72" t="s">
        <v>16</v>
      </c>
      <c r="C9" s="69">
        <v>5</v>
      </c>
      <c r="D9" s="70">
        <v>2.8571428571428571E-2</v>
      </c>
      <c r="E9" s="47">
        <v>3</v>
      </c>
      <c r="F9" s="46">
        <v>1.7142857142857144E-2</v>
      </c>
      <c r="G9" s="47">
        <v>1</v>
      </c>
      <c r="H9" s="46">
        <v>5.7142857142857143E-3</v>
      </c>
      <c r="I9" s="47">
        <v>1</v>
      </c>
      <c r="J9" s="46">
        <v>5.7142857142857143E-3</v>
      </c>
      <c r="K9" s="47">
        <v>0</v>
      </c>
      <c r="L9" s="46">
        <v>0</v>
      </c>
      <c r="M9" s="69">
        <v>12</v>
      </c>
      <c r="N9" s="70">
        <v>5.0209205020920501E-2</v>
      </c>
      <c r="O9" s="47">
        <v>9</v>
      </c>
      <c r="P9" s="46">
        <v>3.7656903765690378E-2</v>
      </c>
      <c r="Q9" s="47">
        <v>3</v>
      </c>
      <c r="R9" s="46">
        <v>1.2552301255230125E-2</v>
      </c>
      <c r="S9" s="47">
        <v>0</v>
      </c>
      <c r="T9" s="46">
        <v>0</v>
      </c>
      <c r="U9" s="47">
        <v>0</v>
      </c>
      <c r="V9" s="46">
        <v>0</v>
      </c>
      <c r="W9" s="71">
        <f t="shared" si="0"/>
        <v>7</v>
      </c>
    </row>
    <row r="10" spans="1:24" ht="45" customHeight="1" x14ac:dyDescent="0.25">
      <c r="A10" s="45">
        <v>6</v>
      </c>
      <c r="B10" s="72" t="s">
        <v>18</v>
      </c>
      <c r="C10" s="69">
        <v>5</v>
      </c>
      <c r="D10" s="70">
        <v>2.8571428571428571E-2</v>
      </c>
      <c r="E10" s="47">
        <v>3</v>
      </c>
      <c r="F10" s="46">
        <v>1.7142857142857144E-2</v>
      </c>
      <c r="G10" s="47">
        <v>1</v>
      </c>
      <c r="H10" s="46">
        <v>5.7142857142857143E-3</v>
      </c>
      <c r="I10" s="47">
        <v>1</v>
      </c>
      <c r="J10" s="46">
        <v>5.7142857142857143E-3</v>
      </c>
      <c r="K10" s="47">
        <v>0</v>
      </c>
      <c r="L10" s="46">
        <v>0</v>
      </c>
      <c r="M10" s="69">
        <v>10</v>
      </c>
      <c r="N10" s="70">
        <v>4.1841004184100417E-2</v>
      </c>
      <c r="O10" s="47">
        <v>7</v>
      </c>
      <c r="P10" s="46">
        <v>2.9288702928870293E-2</v>
      </c>
      <c r="Q10" s="47">
        <v>1</v>
      </c>
      <c r="R10" s="46">
        <v>4.1841004184100415E-3</v>
      </c>
      <c r="S10" s="47">
        <v>2</v>
      </c>
      <c r="T10" s="46">
        <v>8.368200836820083E-3</v>
      </c>
      <c r="U10" s="47">
        <v>0</v>
      </c>
      <c r="V10" s="46">
        <v>0</v>
      </c>
      <c r="W10" s="71">
        <f t="shared" si="0"/>
        <v>5</v>
      </c>
    </row>
    <row r="11" spans="1:24" ht="45" customHeight="1" x14ac:dyDescent="0.25">
      <c r="A11" s="57">
        <v>7</v>
      </c>
      <c r="B11" s="72" t="s">
        <v>15</v>
      </c>
      <c r="C11" s="69">
        <v>8</v>
      </c>
      <c r="D11" s="70">
        <v>4.5714285714285714E-2</v>
      </c>
      <c r="E11" s="47">
        <v>6</v>
      </c>
      <c r="F11" s="46">
        <v>3.4285714285714287E-2</v>
      </c>
      <c r="G11" s="47">
        <v>2</v>
      </c>
      <c r="H11" s="46">
        <v>1.1428571428571429E-2</v>
      </c>
      <c r="I11" s="47">
        <v>0</v>
      </c>
      <c r="J11" s="46">
        <v>0</v>
      </c>
      <c r="K11" s="47">
        <v>0</v>
      </c>
      <c r="L11" s="46">
        <v>0</v>
      </c>
      <c r="M11" s="69">
        <v>13</v>
      </c>
      <c r="N11" s="70">
        <v>5.4393305439330547E-2</v>
      </c>
      <c r="O11" s="47">
        <v>12</v>
      </c>
      <c r="P11" s="46">
        <v>5.0209205020920501E-2</v>
      </c>
      <c r="Q11" s="47">
        <v>1</v>
      </c>
      <c r="R11" s="46">
        <v>4.1841004184100415E-3</v>
      </c>
      <c r="S11" s="47">
        <v>0</v>
      </c>
      <c r="T11" s="46">
        <v>0</v>
      </c>
      <c r="U11" s="47">
        <v>0</v>
      </c>
      <c r="V11" s="46">
        <v>0</v>
      </c>
      <c r="W11" s="71">
        <f t="shared" si="0"/>
        <v>5</v>
      </c>
    </row>
    <row r="12" spans="1:24" ht="45" customHeight="1" x14ac:dyDescent="0.25">
      <c r="A12" s="45">
        <v>8</v>
      </c>
      <c r="B12" s="72" t="s">
        <v>83</v>
      </c>
      <c r="C12" s="69">
        <v>7</v>
      </c>
      <c r="D12" s="70">
        <v>0.04</v>
      </c>
      <c r="E12" s="47">
        <v>6</v>
      </c>
      <c r="F12" s="46">
        <v>3.4285714285714287E-2</v>
      </c>
      <c r="G12" s="47">
        <v>1</v>
      </c>
      <c r="H12" s="46">
        <v>5.7142857142857143E-3</v>
      </c>
      <c r="I12" s="47">
        <v>0</v>
      </c>
      <c r="J12" s="46">
        <v>0</v>
      </c>
      <c r="K12" s="47">
        <v>0</v>
      </c>
      <c r="L12" s="46">
        <v>0</v>
      </c>
      <c r="M12" s="69">
        <v>11</v>
      </c>
      <c r="N12" s="70">
        <v>4.6025104602510462E-2</v>
      </c>
      <c r="O12" s="47">
        <v>4</v>
      </c>
      <c r="P12" s="46">
        <v>1.6736401673640166E-2</v>
      </c>
      <c r="Q12" s="47">
        <v>0</v>
      </c>
      <c r="R12" s="46">
        <v>0</v>
      </c>
      <c r="S12" s="47">
        <v>1</v>
      </c>
      <c r="T12" s="46">
        <v>4.1841004184100415E-3</v>
      </c>
      <c r="U12" s="47">
        <v>6</v>
      </c>
      <c r="V12" s="46">
        <v>2.5104602510460251E-2</v>
      </c>
      <c r="W12" s="71">
        <f t="shared" si="0"/>
        <v>4</v>
      </c>
    </row>
    <row r="13" spans="1:24" ht="45" customHeight="1" x14ac:dyDescent="0.25">
      <c r="A13" s="45">
        <v>9</v>
      </c>
      <c r="B13" s="72" t="s">
        <v>14</v>
      </c>
      <c r="C13" s="69">
        <v>6</v>
      </c>
      <c r="D13" s="70">
        <v>3.4285714285714287E-2</v>
      </c>
      <c r="E13" s="47">
        <v>6</v>
      </c>
      <c r="F13" s="46">
        <v>3.4285714285714287E-2</v>
      </c>
      <c r="G13" s="47">
        <v>0</v>
      </c>
      <c r="H13" s="46">
        <v>0</v>
      </c>
      <c r="I13" s="47">
        <v>0</v>
      </c>
      <c r="J13" s="46">
        <v>0</v>
      </c>
      <c r="K13" s="47">
        <v>0</v>
      </c>
      <c r="L13" s="46">
        <v>0</v>
      </c>
      <c r="M13" s="69">
        <v>7</v>
      </c>
      <c r="N13" s="70">
        <v>2.9288702928870293E-2</v>
      </c>
      <c r="O13" s="47">
        <v>6</v>
      </c>
      <c r="P13" s="46">
        <v>2.5104602510460251E-2</v>
      </c>
      <c r="Q13" s="47">
        <v>1</v>
      </c>
      <c r="R13" s="46">
        <v>4.1841004184100415E-3</v>
      </c>
      <c r="S13" s="47">
        <v>0</v>
      </c>
      <c r="T13" s="46">
        <v>0</v>
      </c>
      <c r="U13" s="47">
        <v>0</v>
      </c>
      <c r="V13" s="46">
        <v>0</v>
      </c>
      <c r="W13" s="71">
        <f t="shared" si="0"/>
        <v>1</v>
      </c>
    </row>
    <row r="14" spans="1:24" ht="45" customHeight="1" x14ac:dyDescent="0.25">
      <c r="A14" s="57">
        <v>10</v>
      </c>
      <c r="B14" s="72" t="s">
        <v>5</v>
      </c>
      <c r="C14" s="69">
        <v>13</v>
      </c>
      <c r="D14" s="70">
        <v>7.4285714285714288E-2</v>
      </c>
      <c r="E14" s="47">
        <v>12</v>
      </c>
      <c r="F14" s="46">
        <v>6.8571428571428575E-2</v>
      </c>
      <c r="G14" s="47">
        <v>1</v>
      </c>
      <c r="H14" s="46">
        <v>5.7142857142857143E-3</v>
      </c>
      <c r="I14" s="47">
        <v>0</v>
      </c>
      <c r="J14" s="46">
        <v>0</v>
      </c>
      <c r="K14" s="47">
        <v>0</v>
      </c>
      <c r="L14" s="46">
        <v>0</v>
      </c>
      <c r="M14" s="69">
        <v>14</v>
      </c>
      <c r="N14" s="70">
        <v>5.8577405857740586E-2</v>
      </c>
      <c r="O14" s="47">
        <v>11</v>
      </c>
      <c r="P14" s="46">
        <v>4.6025104602510462E-2</v>
      </c>
      <c r="Q14" s="47">
        <v>3</v>
      </c>
      <c r="R14" s="46">
        <v>1.2552301255230125E-2</v>
      </c>
      <c r="S14" s="47">
        <v>0</v>
      </c>
      <c r="T14" s="46">
        <v>0</v>
      </c>
      <c r="U14" s="47">
        <v>0</v>
      </c>
      <c r="V14" s="46">
        <v>0</v>
      </c>
      <c r="W14" s="71">
        <f t="shared" si="0"/>
        <v>1</v>
      </c>
    </row>
    <row r="15" spans="1:24" ht="45" customHeight="1" x14ac:dyDescent="0.25">
      <c r="A15" s="45">
        <v>11</v>
      </c>
      <c r="B15" s="72" t="s">
        <v>19</v>
      </c>
      <c r="C15" s="69">
        <v>1</v>
      </c>
      <c r="D15" s="70">
        <v>5.7142857142857143E-3</v>
      </c>
      <c r="E15" s="47">
        <v>0</v>
      </c>
      <c r="F15" s="46">
        <v>0</v>
      </c>
      <c r="G15" s="47">
        <v>0</v>
      </c>
      <c r="H15" s="46">
        <v>0</v>
      </c>
      <c r="I15" s="47">
        <v>1</v>
      </c>
      <c r="J15" s="46">
        <v>5.7142857142857143E-3</v>
      </c>
      <c r="K15" s="47">
        <v>0</v>
      </c>
      <c r="L15" s="46">
        <v>0</v>
      </c>
      <c r="M15" s="69">
        <v>0</v>
      </c>
      <c r="N15" s="70">
        <v>0</v>
      </c>
      <c r="O15" s="47">
        <v>0</v>
      </c>
      <c r="P15" s="46">
        <v>0</v>
      </c>
      <c r="Q15" s="47">
        <v>0</v>
      </c>
      <c r="R15" s="46">
        <v>0</v>
      </c>
      <c r="S15" s="47">
        <v>0</v>
      </c>
      <c r="T15" s="46">
        <v>0</v>
      </c>
      <c r="U15" s="47">
        <v>0</v>
      </c>
      <c r="V15" s="46">
        <v>0</v>
      </c>
      <c r="W15" s="73">
        <f t="shared" si="0"/>
        <v>-1</v>
      </c>
    </row>
    <row r="16" spans="1:24" ht="45" customHeight="1" x14ac:dyDescent="0.25">
      <c r="A16" s="45">
        <v>12</v>
      </c>
      <c r="B16" s="72" t="s">
        <v>3</v>
      </c>
      <c r="C16" s="69">
        <v>24</v>
      </c>
      <c r="D16" s="70">
        <v>0.13714285714285715</v>
      </c>
      <c r="E16" s="47">
        <v>14</v>
      </c>
      <c r="F16" s="46">
        <v>0.08</v>
      </c>
      <c r="G16" s="47">
        <v>8</v>
      </c>
      <c r="H16" s="46">
        <v>4.5714285714285714E-2</v>
      </c>
      <c r="I16" s="47">
        <v>1</v>
      </c>
      <c r="J16" s="46">
        <v>5.7142857142857143E-3</v>
      </c>
      <c r="K16" s="47">
        <v>1</v>
      </c>
      <c r="L16" s="46">
        <v>5.7142857142857143E-3</v>
      </c>
      <c r="M16" s="69">
        <v>23</v>
      </c>
      <c r="N16" s="70">
        <v>9.6234309623430964E-2</v>
      </c>
      <c r="O16" s="47">
        <v>15</v>
      </c>
      <c r="P16" s="46">
        <v>6.2761506276150625E-2</v>
      </c>
      <c r="Q16" s="47">
        <v>7</v>
      </c>
      <c r="R16" s="46">
        <v>2.9288702928870293E-2</v>
      </c>
      <c r="S16" s="47">
        <v>1</v>
      </c>
      <c r="T16" s="46">
        <v>4.1841004184100415E-3</v>
      </c>
      <c r="U16" s="47">
        <v>0</v>
      </c>
      <c r="V16" s="46">
        <v>0</v>
      </c>
      <c r="W16" s="73">
        <f t="shared" si="0"/>
        <v>-1</v>
      </c>
    </row>
    <row r="17" spans="1:24" ht="45" customHeight="1" x14ac:dyDescent="0.25">
      <c r="A17" s="57">
        <v>13</v>
      </c>
      <c r="B17" s="72" t="s">
        <v>13</v>
      </c>
      <c r="C17" s="69">
        <v>7</v>
      </c>
      <c r="D17" s="70">
        <v>0.04</v>
      </c>
      <c r="E17" s="47">
        <v>7</v>
      </c>
      <c r="F17" s="46">
        <v>0.04</v>
      </c>
      <c r="G17" s="47">
        <v>0</v>
      </c>
      <c r="H17" s="46">
        <v>0</v>
      </c>
      <c r="I17" s="47">
        <v>0</v>
      </c>
      <c r="J17" s="46">
        <v>0</v>
      </c>
      <c r="K17" s="47">
        <v>0</v>
      </c>
      <c r="L17" s="46">
        <v>0</v>
      </c>
      <c r="M17" s="69">
        <v>5</v>
      </c>
      <c r="N17" s="70">
        <v>2.0920502092050208E-2</v>
      </c>
      <c r="O17" s="47">
        <v>3</v>
      </c>
      <c r="P17" s="46">
        <v>1.2552301255230125E-2</v>
      </c>
      <c r="Q17" s="47">
        <v>2</v>
      </c>
      <c r="R17" s="46">
        <v>8.368200836820083E-3</v>
      </c>
      <c r="S17" s="47">
        <v>0</v>
      </c>
      <c r="T17" s="46">
        <v>0</v>
      </c>
      <c r="U17" s="47">
        <v>0</v>
      </c>
      <c r="V17" s="46">
        <v>0</v>
      </c>
      <c r="W17" s="73">
        <f t="shared" si="0"/>
        <v>-2</v>
      </c>
    </row>
    <row r="18" spans="1:24" ht="45" customHeight="1" x14ac:dyDescent="0.25">
      <c r="A18" s="45">
        <v>14</v>
      </c>
      <c r="B18" s="72" t="s">
        <v>10</v>
      </c>
      <c r="C18" s="69">
        <v>7</v>
      </c>
      <c r="D18" s="70">
        <v>0.04</v>
      </c>
      <c r="E18" s="47">
        <v>6</v>
      </c>
      <c r="F18" s="46">
        <v>3.4285714285714287E-2</v>
      </c>
      <c r="G18" s="47">
        <v>0</v>
      </c>
      <c r="H18" s="46">
        <v>0</v>
      </c>
      <c r="I18" s="47">
        <v>1</v>
      </c>
      <c r="J18" s="46">
        <v>5.7142857142857143E-3</v>
      </c>
      <c r="K18" s="47">
        <v>0</v>
      </c>
      <c r="L18" s="46">
        <v>0</v>
      </c>
      <c r="M18" s="69">
        <v>4</v>
      </c>
      <c r="N18" s="70">
        <v>1.6736401673640166E-2</v>
      </c>
      <c r="O18" s="47">
        <v>3</v>
      </c>
      <c r="P18" s="46">
        <v>1.2552301255230125E-2</v>
      </c>
      <c r="Q18" s="47">
        <v>1</v>
      </c>
      <c r="R18" s="46">
        <v>4.1841004184100415E-3</v>
      </c>
      <c r="S18" s="47">
        <v>0</v>
      </c>
      <c r="T18" s="46">
        <v>0</v>
      </c>
      <c r="U18" s="47">
        <v>0</v>
      </c>
      <c r="V18" s="46">
        <v>0</v>
      </c>
      <c r="W18" s="73">
        <f t="shared" si="0"/>
        <v>-3</v>
      </c>
    </row>
    <row r="19" spans="1:24" ht="45" customHeight="1" x14ac:dyDescent="0.25">
      <c r="A19" s="45">
        <v>15</v>
      </c>
      <c r="B19" s="72" t="s">
        <v>8</v>
      </c>
      <c r="C19" s="69">
        <v>10</v>
      </c>
      <c r="D19" s="70">
        <v>5.7142857142857141E-2</v>
      </c>
      <c r="E19" s="47">
        <v>9</v>
      </c>
      <c r="F19" s="46">
        <v>5.1428571428571428E-2</v>
      </c>
      <c r="G19" s="47">
        <v>0</v>
      </c>
      <c r="H19" s="46">
        <v>0</v>
      </c>
      <c r="I19" s="47">
        <v>1</v>
      </c>
      <c r="J19" s="46">
        <v>5.7142857142857143E-3</v>
      </c>
      <c r="K19" s="47">
        <v>0</v>
      </c>
      <c r="L19" s="46">
        <v>0</v>
      </c>
      <c r="M19" s="69">
        <v>5</v>
      </c>
      <c r="N19" s="70">
        <v>2.0920502092050208E-2</v>
      </c>
      <c r="O19" s="47">
        <v>5</v>
      </c>
      <c r="P19" s="46">
        <v>2.0920502092050208E-2</v>
      </c>
      <c r="Q19" s="47">
        <v>0</v>
      </c>
      <c r="R19" s="46">
        <v>0</v>
      </c>
      <c r="S19" s="47">
        <v>0</v>
      </c>
      <c r="T19" s="46">
        <v>0</v>
      </c>
      <c r="U19" s="47">
        <v>0</v>
      </c>
      <c r="V19" s="46">
        <v>0</v>
      </c>
      <c r="W19" s="73">
        <f t="shared" si="0"/>
        <v>-5</v>
      </c>
    </row>
    <row r="20" spans="1:24" ht="45" customHeight="1" x14ac:dyDescent="0.25">
      <c r="A20" s="57">
        <v>16</v>
      </c>
      <c r="B20" s="72" t="s">
        <v>4</v>
      </c>
      <c r="C20" s="69">
        <v>24</v>
      </c>
      <c r="D20" s="70">
        <v>0.13714285714285715</v>
      </c>
      <c r="E20" s="47">
        <v>22</v>
      </c>
      <c r="F20" s="46">
        <v>0.12571428571428572</v>
      </c>
      <c r="G20" s="47">
        <v>1</v>
      </c>
      <c r="H20" s="46">
        <v>5.7142857142857143E-3</v>
      </c>
      <c r="I20" s="47">
        <v>1</v>
      </c>
      <c r="J20" s="46">
        <v>5.7142857142857143E-3</v>
      </c>
      <c r="K20" s="47">
        <v>0</v>
      </c>
      <c r="L20" s="46">
        <v>0</v>
      </c>
      <c r="M20" s="69">
        <v>18</v>
      </c>
      <c r="N20" s="70">
        <v>7.5313807531380755E-2</v>
      </c>
      <c r="O20" s="47">
        <v>15</v>
      </c>
      <c r="P20" s="46">
        <v>6.2761506276150625E-2</v>
      </c>
      <c r="Q20" s="47">
        <v>2</v>
      </c>
      <c r="R20" s="46">
        <v>8.368200836820083E-3</v>
      </c>
      <c r="S20" s="47">
        <v>1</v>
      </c>
      <c r="T20" s="46">
        <v>4.1841004184100415E-3</v>
      </c>
      <c r="U20" s="47">
        <v>0</v>
      </c>
      <c r="V20" s="46">
        <v>0</v>
      </c>
      <c r="W20" s="73">
        <f t="shared" si="0"/>
        <v>-6</v>
      </c>
      <c r="X20" s="4"/>
    </row>
    <row r="21" spans="1:24" ht="45" customHeight="1" thickBot="1" x14ac:dyDescent="0.3">
      <c r="A21" s="45">
        <v>17</v>
      </c>
      <c r="B21" s="72" t="s">
        <v>6</v>
      </c>
      <c r="C21" s="69">
        <v>10</v>
      </c>
      <c r="D21" s="70">
        <v>5.7142857142857141E-2</v>
      </c>
      <c r="E21" s="47">
        <v>9</v>
      </c>
      <c r="F21" s="46">
        <v>5.1428571428571428E-2</v>
      </c>
      <c r="G21" s="47">
        <v>0</v>
      </c>
      <c r="H21" s="46">
        <v>0</v>
      </c>
      <c r="I21" s="47">
        <v>1</v>
      </c>
      <c r="J21" s="46">
        <v>5.7142857142857143E-3</v>
      </c>
      <c r="K21" s="47">
        <v>0</v>
      </c>
      <c r="L21" s="46">
        <v>0</v>
      </c>
      <c r="M21" s="69">
        <v>4</v>
      </c>
      <c r="N21" s="70">
        <v>1.6736401673640166E-2</v>
      </c>
      <c r="O21" s="47">
        <v>4</v>
      </c>
      <c r="P21" s="46">
        <v>1.6736401673640166E-2</v>
      </c>
      <c r="Q21" s="47">
        <v>0</v>
      </c>
      <c r="R21" s="46">
        <v>0</v>
      </c>
      <c r="S21" s="47">
        <v>0</v>
      </c>
      <c r="T21" s="46">
        <v>0</v>
      </c>
      <c r="U21" s="47">
        <v>0</v>
      </c>
      <c r="V21" s="46">
        <v>0</v>
      </c>
      <c r="W21" s="73">
        <f t="shared" si="0"/>
        <v>-6</v>
      </c>
    </row>
    <row r="22" spans="1:24" s="9" customFormat="1" ht="45" customHeight="1" thickBot="1" x14ac:dyDescent="0.3">
      <c r="A22" s="161" t="s">
        <v>20</v>
      </c>
      <c r="B22" s="162"/>
      <c r="C22" s="74">
        <v>175</v>
      </c>
      <c r="D22" s="75">
        <v>1.0000000000000002</v>
      </c>
      <c r="E22" s="61">
        <v>145</v>
      </c>
      <c r="F22" s="65">
        <v>0.82857142857142851</v>
      </c>
      <c r="G22" s="61">
        <v>17</v>
      </c>
      <c r="H22" s="65">
        <v>9.7142857142857142E-2</v>
      </c>
      <c r="I22" s="61">
        <v>11</v>
      </c>
      <c r="J22" s="65">
        <v>6.2857142857142861E-2</v>
      </c>
      <c r="K22" s="61">
        <v>2</v>
      </c>
      <c r="L22" s="65">
        <v>1.1428571428571429E-2</v>
      </c>
      <c r="M22" s="74">
        <v>239</v>
      </c>
      <c r="N22" s="75">
        <v>1.0000000000000002</v>
      </c>
      <c r="O22" s="61">
        <v>177</v>
      </c>
      <c r="P22" s="65">
        <v>0.7405857740585774</v>
      </c>
      <c r="Q22" s="61">
        <v>37</v>
      </c>
      <c r="R22" s="65">
        <v>0.15481171548117156</v>
      </c>
      <c r="S22" s="61">
        <v>6</v>
      </c>
      <c r="T22" s="65">
        <v>2.5104602510460251E-2</v>
      </c>
      <c r="U22" s="61">
        <v>19</v>
      </c>
      <c r="V22" s="65">
        <v>7.9497907949790794E-2</v>
      </c>
      <c r="W22" s="71">
        <f>+SUM(W5:W21)</f>
        <v>64</v>
      </c>
    </row>
  </sheetData>
  <mergeCells count="17">
    <mergeCell ref="W2:W3"/>
    <mergeCell ref="A1:V1"/>
    <mergeCell ref="A2:A4"/>
    <mergeCell ref="B2:B4"/>
    <mergeCell ref="C2:D3"/>
    <mergeCell ref="E2:L2"/>
    <mergeCell ref="E3:F3"/>
    <mergeCell ref="G3:H3"/>
    <mergeCell ref="K3:L3"/>
    <mergeCell ref="A22:B22"/>
    <mergeCell ref="M2:N3"/>
    <mergeCell ref="O2:V2"/>
    <mergeCell ref="O3:P3"/>
    <mergeCell ref="Q3:R3"/>
    <mergeCell ref="U3:V3"/>
    <mergeCell ref="S3:T3"/>
    <mergeCell ref="I3:J3"/>
  </mergeCells>
  <pageMargins left="0.22" right="0" top="0.26" bottom="0" header="0" footer="0"/>
  <pageSetup paperSize="9" scale="55" fitToHeight="0" orientation="landscape" horizontalDpi="360" verticalDpi="36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A20"/>
  <sheetViews>
    <sheetView view="pageBreakPreview" zoomScale="70" zoomScaleNormal="100" zoomScaleSheetLayoutView="70" workbookViewId="0">
      <selection activeCell="AH11" sqref="AH11"/>
    </sheetView>
  </sheetViews>
  <sheetFormatPr defaultRowHeight="15" x14ac:dyDescent="0.25"/>
  <cols>
    <col min="1" max="1" width="3.5703125" style="76" bestFit="1" customWidth="1"/>
    <col min="2" max="2" width="20.85546875" style="76" bestFit="1" customWidth="1"/>
    <col min="3" max="3" width="6.5703125" style="76" customWidth="1"/>
    <col min="4" max="4" width="9" style="76" customWidth="1"/>
    <col min="5" max="27" width="6.5703125" style="76" customWidth="1"/>
    <col min="28" max="16384" width="9.140625" style="76"/>
  </cols>
  <sheetData>
    <row r="1" spans="1:27" ht="54.75" customHeight="1" thickBot="1" x14ac:dyDescent="0.3">
      <c r="A1" s="223" t="s">
        <v>116</v>
      </c>
      <c r="B1" s="224"/>
      <c r="C1" s="224"/>
      <c r="D1" s="224"/>
      <c r="E1" s="224"/>
      <c r="F1" s="224"/>
      <c r="G1" s="224"/>
      <c r="H1" s="224"/>
      <c r="I1" s="224"/>
      <c r="J1" s="224"/>
      <c r="K1" s="224"/>
      <c r="L1" s="224"/>
      <c r="M1" s="224"/>
      <c r="N1" s="224"/>
      <c r="O1" s="224"/>
      <c r="P1" s="224"/>
      <c r="Q1" s="224"/>
      <c r="R1" s="224"/>
      <c r="S1" s="224"/>
      <c r="T1" s="224"/>
      <c r="U1" s="224"/>
      <c r="V1" s="224"/>
      <c r="W1" s="224"/>
      <c r="X1" s="224"/>
      <c r="Y1" s="224"/>
      <c r="Z1" s="224"/>
      <c r="AA1" s="224"/>
    </row>
    <row r="2" spans="1:27" s="107" customFormat="1" ht="176.25" customHeight="1" thickBot="1" x14ac:dyDescent="0.3">
      <c r="A2" s="108" t="s">
        <v>0</v>
      </c>
      <c r="B2" s="109" t="s">
        <v>2</v>
      </c>
      <c r="C2" s="110" t="s">
        <v>21</v>
      </c>
      <c r="D2" s="111" t="s">
        <v>115</v>
      </c>
      <c r="E2" s="111" t="s">
        <v>114</v>
      </c>
      <c r="F2" s="111" t="s">
        <v>113</v>
      </c>
      <c r="G2" s="111" t="s">
        <v>112</v>
      </c>
      <c r="H2" s="111" t="s">
        <v>111</v>
      </c>
      <c r="I2" s="111" t="s">
        <v>110</v>
      </c>
      <c r="J2" s="111" t="s">
        <v>109</v>
      </c>
      <c r="K2" s="111" t="s">
        <v>108</v>
      </c>
      <c r="L2" s="111" t="s">
        <v>107</v>
      </c>
      <c r="M2" s="111" t="s">
        <v>106</v>
      </c>
      <c r="N2" s="111" t="s">
        <v>105</v>
      </c>
      <c r="O2" s="111" t="s">
        <v>104</v>
      </c>
      <c r="P2" s="111" t="s">
        <v>103</v>
      </c>
      <c r="Q2" s="111" t="s">
        <v>102</v>
      </c>
      <c r="R2" s="111" t="s">
        <v>101</v>
      </c>
      <c r="S2" s="111" t="s">
        <v>100</v>
      </c>
      <c r="T2" s="111" t="s">
        <v>99</v>
      </c>
      <c r="U2" s="111" t="s">
        <v>98</v>
      </c>
      <c r="V2" s="111" t="s">
        <v>97</v>
      </c>
      <c r="W2" s="111" t="s">
        <v>96</v>
      </c>
      <c r="X2" s="111" t="s">
        <v>95</v>
      </c>
      <c r="Y2" s="111" t="s">
        <v>94</v>
      </c>
      <c r="Z2" s="111" t="s">
        <v>93</v>
      </c>
      <c r="AA2" s="112" t="s">
        <v>92</v>
      </c>
    </row>
    <row r="3" spans="1:27" ht="30" customHeight="1" x14ac:dyDescent="0.25">
      <c r="A3" s="83">
        <v>1</v>
      </c>
      <c r="B3" s="104" t="s">
        <v>7</v>
      </c>
      <c r="C3" s="113">
        <v>43</v>
      </c>
      <c r="D3" s="114">
        <v>3</v>
      </c>
      <c r="E3" s="114">
        <v>10</v>
      </c>
      <c r="F3" s="114">
        <v>5</v>
      </c>
      <c r="G3" s="114">
        <v>2</v>
      </c>
      <c r="H3" s="114">
        <v>0</v>
      </c>
      <c r="I3" s="114">
        <v>8</v>
      </c>
      <c r="J3" s="114">
        <v>2</v>
      </c>
      <c r="K3" s="114">
        <v>3</v>
      </c>
      <c r="L3" s="114">
        <v>0</v>
      </c>
      <c r="M3" s="114">
        <v>0</v>
      </c>
      <c r="N3" s="114">
        <v>1</v>
      </c>
      <c r="O3" s="114">
        <v>0</v>
      </c>
      <c r="P3" s="114">
        <v>2</v>
      </c>
      <c r="Q3" s="114">
        <v>0</v>
      </c>
      <c r="R3" s="114">
        <v>0</v>
      </c>
      <c r="S3" s="114">
        <v>1</v>
      </c>
      <c r="T3" s="114">
        <v>1</v>
      </c>
      <c r="U3" s="114">
        <v>1</v>
      </c>
      <c r="V3" s="114">
        <v>1</v>
      </c>
      <c r="W3" s="114">
        <v>0</v>
      </c>
      <c r="X3" s="114">
        <v>0</v>
      </c>
      <c r="Y3" s="114">
        <v>1</v>
      </c>
      <c r="Z3" s="114">
        <v>1</v>
      </c>
      <c r="AA3" s="115">
        <v>1</v>
      </c>
    </row>
    <row r="4" spans="1:27" ht="30" customHeight="1" x14ac:dyDescent="0.25">
      <c r="A4" s="82">
        <v>2</v>
      </c>
      <c r="B4" s="105" t="s">
        <v>11</v>
      </c>
      <c r="C4" s="116">
        <v>26</v>
      </c>
      <c r="D4" s="80">
        <v>4</v>
      </c>
      <c r="E4" s="80">
        <v>1</v>
      </c>
      <c r="F4" s="80">
        <v>0</v>
      </c>
      <c r="G4" s="80">
        <v>7</v>
      </c>
      <c r="H4" s="80">
        <v>9</v>
      </c>
      <c r="I4" s="80">
        <v>1</v>
      </c>
      <c r="J4" s="80">
        <v>2</v>
      </c>
      <c r="K4" s="80">
        <v>0</v>
      </c>
      <c r="L4" s="80">
        <v>0</v>
      </c>
      <c r="M4" s="80">
        <v>0</v>
      </c>
      <c r="N4" s="80">
        <v>0</v>
      </c>
      <c r="O4" s="80">
        <v>1</v>
      </c>
      <c r="P4" s="80">
        <v>0</v>
      </c>
      <c r="Q4" s="80">
        <v>0</v>
      </c>
      <c r="R4" s="80">
        <v>1</v>
      </c>
      <c r="S4" s="80">
        <v>0</v>
      </c>
      <c r="T4" s="80">
        <v>0</v>
      </c>
      <c r="U4" s="80">
        <v>0</v>
      </c>
      <c r="V4" s="80">
        <v>0</v>
      </c>
      <c r="W4" s="80">
        <v>0</v>
      </c>
      <c r="X4" s="80">
        <v>0</v>
      </c>
      <c r="Y4" s="80">
        <v>0</v>
      </c>
      <c r="Z4" s="80">
        <v>0</v>
      </c>
      <c r="AA4" s="79">
        <v>0</v>
      </c>
    </row>
    <row r="5" spans="1:27" ht="30" customHeight="1" x14ac:dyDescent="0.25">
      <c r="A5" s="82">
        <v>3</v>
      </c>
      <c r="B5" s="105" t="s">
        <v>3</v>
      </c>
      <c r="C5" s="116">
        <v>23</v>
      </c>
      <c r="D5" s="80">
        <v>2</v>
      </c>
      <c r="E5" s="80">
        <v>3</v>
      </c>
      <c r="F5" s="80">
        <v>9</v>
      </c>
      <c r="G5" s="80">
        <v>5</v>
      </c>
      <c r="H5" s="80">
        <v>1</v>
      </c>
      <c r="I5" s="80">
        <v>0</v>
      </c>
      <c r="J5" s="80">
        <v>1</v>
      </c>
      <c r="K5" s="80">
        <v>0</v>
      </c>
      <c r="L5" s="80">
        <v>0</v>
      </c>
      <c r="M5" s="80">
        <v>0</v>
      </c>
      <c r="N5" s="80">
        <v>0</v>
      </c>
      <c r="O5" s="80">
        <v>0</v>
      </c>
      <c r="P5" s="80">
        <v>1</v>
      </c>
      <c r="Q5" s="80">
        <v>0</v>
      </c>
      <c r="R5" s="80">
        <v>0</v>
      </c>
      <c r="S5" s="80">
        <v>1</v>
      </c>
      <c r="T5" s="80">
        <v>0</v>
      </c>
      <c r="U5" s="80">
        <v>0</v>
      </c>
      <c r="V5" s="80">
        <v>0</v>
      </c>
      <c r="W5" s="80">
        <v>0</v>
      </c>
      <c r="X5" s="80">
        <v>0</v>
      </c>
      <c r="Y5" s="80">
        <v>0</v>
      </c>
      <c r="Z5" s="80">
        <v>0</v>
      </c>
      <c r="AA5" s="79">
        <v>0</v>
      </c>
    </row>
    <row r="6" spans="1:27" ht="30" customHeight="1" x14ac:dyDescent="0.25">
      <c r="A6" s="82">
        <v>4</v>
      </c>
      <c r="B6" s="105" t="s">
        <v>17</v>
      </c>
      <c r="C6" s="116">
        <v>22</v>
      </c>
      <c r="D6" s="80">
        <v>5</v>
      </c>
      <c r="E6" s="80">
        <v>5</v>
      </c>
      <c r="F6" s="80">
        <v>0</v>
      </c>
      <c r="G6" s="80">
        <v>2</v>
      </c>
      <c r="H6" s="80">
        <v>0</v>
      </c>
      <c r="I6" s="80">
        <v>1</v>
      </c>
      <c r="J6" s="80">
        <v>1</v>
      </c>
      <c r="K6" s="80">
        <v>2</v>
      </c>
      <c r="L6" s="80">
        <v>0</v>
      </c>
      <c r="M6" s="80">
        <v>1</v>
      </c>
      <c r="N6" s="80">
        <v>1</v>
      </c>
      <c r="O6" s="80">
        <v>1</v>
      </c>
      <c r="P6" s="80">
        <v>0</v>
      </c>
      <c r="Q6" s="80">
        <v>2</v>
      </c>
      <c r="R6" s="80">
        <v>0</v>
      </c>
      <c r="S6" s="80">
        <v>0</v>
      </c>
      <c r="T6" s="80">
        <v>0</v>
      </c>
      <c r="U6" s="80">
        <v>0</v>
      </c>
      <c r="V6" s="80">
        <v>0</v>
      </c>
      <c r="W6" s="80">
        <v>1</v>
      </c>
      <c r="X6" s="80">
        <v>0</v>
      </c>
      <c r="Y6" s="80">
        <v>0</v>
      </c>
      <c r="Z6" s="80">
        <v>0</v>
      </c>
      <c r="AA6" s="79">
        <v>0</v>
      </c>
    </row>
    <row r="7" spans="1:27" ht="30" customHeight="1" x14ac:dyDescent="0.25">
      <c r="A7" s="82">
        <v>5</v>
      </c>
      <c r="B7" s="105" t="s">
        <v>12</v>
      </c>
      <c r="C7" s="116">
        <v>22</v>
      </c>
      <c r="D7" s="80">
        <v>8</v>
      </c>
      <c r="E7" s="80">
        <v>6</v>
      </c>
      <c r="F7" s="80">
        <v>1</v>
      </c>
      <c r="G7" s="80">
        <v>2</v>
      </c>
      <c r="H7" s="80">
        <v>0</v>
      </c>
      <c r="I7" s="80">
        <v>1</v>
      </c>
      <c r="J7" s="80">
        <v>0</v>
      </c>
      <c r="K7" s="80">
        <v>3</v>
      </c>
      <c r="L7" s="80">
        <v>0</v>
      </c>
      <c r="M7" s="80">
        <v>1</v>
      </c>
      <c r="N7" s="80">
        <v>0</v>
      </c>
      <c r="O7" s="80">
        <v>0</v>
      </c>
      <c r="P7" s="80">
        <v>0</v>
      </c>
      <c r="Q7" s="80">
        <v>0</v>
      </c>
      <c r="R7" s="80">
        <v>0</v>
      </c>
      <c r="S7" s="80">
        <v>0</v>
      </c>
      <c r="T7" s="80">
        <v>0</v>
      </c>
      <c r="U7" s="80">
        <v>0</v>
      </c>
      <c r="V7" s="80">
        <v>0</v>
      </c>
      <c r="W7" s="80">
        <v>0</v>
      </c>
      <c r="X7" s="80">
        <v>0</v>
      </c>
      <c r="Y7" s="80">
        <v>0</v>
      </c>
      <c r="Z7" s="80">
        <v>0</v>
      </c>
      <c r="AA7" s="79">
        <v>0</v>
      </c>
    </row>
    <row r="8" spans="1:27" ht="30" customHeight="1" x14ac:dyDescent="0.25">
      <c r="A8" s="82">
        <v>6</v>
      </c>
      <c r="B8" s="105" t="s">
        <v>4</v>
      </c>
      <c r="C8" s="116">
        <v>18</v>
      </c>
      <c r="D8" s="80">
        <v>2</v>
      </c>
      <c r="E8" s="80">
        <v>3</v>
      </c>
      <c r="F8" s="80">
        <v>7</v>
      </c>
      <c r="G8" s="80">
        <v>1</v>
      </c>
      <c r="H8" s="80">
        <v>0</v>
      </c>
      <c r="I8" s="80">
        <v>0</v>
      </c>
      <c r="J8" s="80">
        <v>0</v>
      </c>
      <c r="K8" s="80">
        <v>0</v>
      </c>
      <c r="L8" s="80">
        <v>0</v>
      </c>
      <c r="M8" s="80">
        <v>4</v>
      </c>
      <c r="N8" s="80">
        <v>0</v>
      </c>
      <c r="O8" s="80">
        <v>0</v>
      </c>
      <c r="P8" s="80">
        <v>0</v>
      </c>
      <c r="Q8" s="80">
        <v>1</v>
      </c>
      <c r="R8" s="80">
        <v>0</v>
      </c>
      <c r="S8" s="80">
        <v>0</v>
      </c>
      <c r="T8" s="80">
        <v>0</v>
      </c>
      <c r="U8" s="80">
        <v>0</v>
      </c>
      <c r="V8" s="80">
        <v>0</v>
      </c>
      <c r="W8" s="80">
        <v>0</v>
      </c>
      <c r="X8" s="80">
        <v>0</v>
      </c>
      <c r="Y8" s="80">
        <v>0</v>
      </c>
      <c r="Z8" s="80">
        <v>0</v>
      </c>
      <c r="AA8" s="79">
        <v>0</v>
      </c>
    </row>
    <row r="9" spans="1:27" ht="30" customHeight="1" x14ac:dyDescent="0.25">
      <c r="A9" s="82">
        <v>7</v>
      </c>
      <c r="B9" s="105" t="s">
        <v>5</v>
      </c>
      <c r="C9" s="116">
        <v>14</v>
      </c>
      <c r="D9" s="80">
        <v>2</v>
      </c>
      <c r="E9" s="80">
        <v>2</v>
      </c>
      <c r="F9" s="80">
        <v>0</v>
      </c>
      <c r="G9" s="80">
        <v>1</v>
      </c>
      <c r="H9" s="80">
        <v>2</v>
      </c>
      <c r="I9" s="80">
        <v>0</v>
      </c>
      <c r="J9" s="80">
        <v>0</v>
      </c>
      <c r="K9" s="80">
        <v>0</v>
      </c>
      <c r="L9" s="80">
        <v>6</v>
      </c>
      <c r="M9" s="80">
        <v>0</v>
      </c>
      <c r="N9" s="80">
        <v>0</v>
      </c>
      <c r="O9" s="80">
        <v>0</v>
      </c>
      <c r="P9" s="80">
        <v>0</v>
      </c>
      <c r="Q9" s="80">
        <v>0</v>
      </c>
      <c r="R9" s="80">
        <v>0</v>
      </c>
      <c r="S9" s="80">
        <v>0</v>
      </c>
      <c r="T9" s="80">
        <v>1</v>
      </c>
      <c r="U9" s="80">
        <v>0</v>
      </c>
      <c r="V9" s="80">
        <v>0</v>
      </c>
      <c r="W9" s="80">
        <v>0</v>
      </c>
      <c r="X9" s="80">
        <v>0</v>
      </c>
      <c r="Y9" s="80">
        <v>0</v>
      </c>
      <c r="Z9" s="80">
        <v>0</v>
      </c>
      <c r="AA9" s="79">
        <v>0</v>
      </c>
    </row>
    <row r="10" spans="1:27" ht="30" customHeight="1" x14ac:dyDescent="0.25">
      <c r="A10" s="82">
        <v>8</v>
      </c>
      <c r="B10" s="105" t="s">
        <v>15</v>
      </c>
      <c r="C10" s="116">
        <v>13</v>
      </c>
      <c r="D10" s="80">
        <v>6</v>
      </c>
      <c r="E10" s="80">
        <v>0</v>
      </c>
      <c r="F10" s="80">
        <v>2</v>
      </c>
      <c r="G10" s="80">
        <v>0</v>
      </c>
      <c r="H10" s="80">
        <v>0</v>
      </c>
      <c r="I10" s="80">
        <v>0</v>
      </c>
      <c r="J10" s="80">
        <v>2</v>
      </c>
      <c r="K10" s="80">
        <v>0</v>
      </c>
      <c r="L10" s="80">
        <v>0</v>
      </c>
      <c r="M10" s="80">
        <v>1</v>
      </c>
      <c r="N10" s="80">
        <v>0</v>
      </c>
      <c r="O10" s="80">
        <v>0</v>
      </c>
      <c r="P10" s="80">
        <v>0</v>
      </c>
      <c r="Q10" s="80">
        <v>0</v>
      </c>
      <c r="R10" s="80">
        <v>1</v>
      </c>
      <c r="S10" s="80">
        <v>0</v>
      </c>
      <c r="T10" s="80">
        <v>0</v>
      </c>
      <c r="U10" s="80">
        <v>1</v>
      </c>
      <c r="V10" s="80">
        <v>0</v>
      </c>
      <c r="W10" s="80">
        <v>0</v>
      </c>
      <c r="X10" s="80">
        <v>0</v>
      </c>
      <c r="Y10" s="80">
        <v>0</v>
      </c>
      <c r="Z10" s="80">
        <v>0</v>
      </c>
      <c r="AA10" s="79">
        <v>0</v>
      </c>
    </row>
    <row r="11" spans="1:27" ht="30" customHeight="1" x14ac:dyDescent="0.25">
      <c r="A11" s="82">
        <v>9</v>
      </c>
      <c r="B11" s="105" t="s">
        <v>16</v>
      </c>
      <c r="C11" s="116">
        <v>12</v>
      </c>
      <c r="D11" s="80">
        <v>1</v>
      </c>
      <c r="E11" s="80">
        <v>3</v>
      </c>
      <c r="F11" s="80">
        <v>2</v>
      </c>
      <c r="G11" s="80">
        <v>1</v>
      </c>
      <c r="H11" s="80">
        <v>0</v>
      </c>
      <c r="I11" s="80">
        <v>0</v>
      </c>
      <c r="J11" s="80">
        <v>0</v>
      </c>
      <c r="K11" s="80">
        <v>2</v>
      </c>
      <c r="L11" s="80">
        <v>1</v>
      </c>
      <c r="M11" s="80">
        <v>0</v>
      </c>
      <c r="N11" s="80">
        <v>1</v>
      </c>
      <c r="O11" s="80">
        <v>0</v>
      </c>
      <c r="P11" s="80">
        <v>0</v>
      </c>
      <c r="Q11" s="80">
        <v>0</v>
      </c>
      <c r="R11" s="80">
        <v>0</v>
      </c>
      <c r="S11" s="80">
        <v>0</v>
      </c>
      <c r="T11" s="80">
        <v>0</v>
      </c>
      <c r="U11" s="80">
        <v>0</v>
      </c>
      <c r="V11" s="80">
        <v>0</v>
      </c>
      <c r="W11" s="80">
        <v>0</v>
      </c>
      <c r="X11" s="80">
        <v>1</v>
      </c>
      <c r="Y11" s="80">
        <v>0</v>
      </c>
      <c r="Z11" s="80">
        <v>0</v>
      </c>
      <c r="AA11" s="79">
        <v>0</v>
      </c>
    </row>
    <row r="12" spans="1:27" ht="30" customHeight="1" x14ac:dyDescent="0.25">
      <c r="A12" s="82">
        <v>10</v>
      </c>
      <c r="B12" s="105" t="s">
        <v>83</v>
      </c>
      <c r="C12" s="116">
        <v>11</v>
      </c>
      <c r="D12" s="80">
        <v>5</v>
      </c>
      <c r="E12" s="80">
        <v>1</v>
      </c>
      <c r="F12" s="80">
        <v>0</v>
      </c>
      <c r="G12" s="80">
        <v>0</v>
      </c>
      <c r="H12" s="80">
        <v>0</v>
      </c>
      <c r="I12" s="80">
        <v>0</v>
      </c>
      <c r="J12" s="80">
        <v>4</v>
      </c>
      <c r="K12" s="80">
        <v>0</v>
      </c>
      <c r="L12" s="80">
        <v>0</v>
      </c>
      <c r="M12" s="80">
        <v>0</v>
      </c>
      <c r="N12" s="80">
        <v>0</v>
      </c>
      <c r="O12" s="80">
        <v>1</v>
      </c>
      <c r="P12" s="80">
        <v>0</v>
      </c>
      <c r="Q12" s="80">
        <v>0</v>
      </c>
      <c r="R12" s="80">
        <v>0</v>
      </c>
      <c r="S12" s="80">
        <v>0</v>
      </c>
      <c r="T12" s="80">
        <v>0</v>
      </c>
      <c r="U12" s="80">
        <v>0</v>
      </c>
      <c r="V12" s="80">
        <v>0</v>
      </c>
      <c r="W12" s="80">
        <v>0</v>
      </c>
      <c r="X12" s="80">
        <v>0</v>
      </c>
      <c r="Y12" s="80">
        <v>0</v>
      </c>
      <c r="Z12" s="80">
        <v>0</v>
      </c>
      <c r="AA12" s="79">
        <v>0</v>
      </c>
    </row>
    <row r="13" spans="1:27" ht="30" customHeight="1" x14ac:dyDescent="0.25">
      <c r="A13" s="82">
        <v>11</v>
      </c>
      <c r="B13" s="105" t="s">
        <v>18</v>
      </c>
      <c r="C13" s="116">
        <v>10</v>
      </c>
      <c r="D13" s="80">
        <v>3</v>
      </c>
      <c r="E13" s="80">
        <v>4</v>
      </c>
      <c r="F13" s="80">
        <v>0</v>
      </c>
      <c r="G13" s="80">
        <v>2</v>
      </c>
      <c r="H13" s="80">
        <v>0</v>
      </c>
      <c r="I13" s="80">
        <v>0</v>
      </c>
      <c r="J13" s="80">
        <v>0</v>
      </c>
      <c r="K13" s="80">
        <v>0</v>
      </c>
      <c r="L13" s="80">
        <v>0</v>
      </c>
      <c r="M13" s="80">
        <v>0</v>
      </c>
      <c r="N13" s="80">
        <v>0</v>
      </c>
      <c r="O13" s="80">
        <v>0</v>
      </c>
      <c r="P13" s="80">
        <v>0</v>
      </c>
      <c r="Q13" s="80">
        <v>0</v>
      </c>
      <c r="R13" s="80">
        <v>1</v>
      </c>
      <c r="S13" s="80">
        <v>0</v>
      </c>
      <c r="T13" s="80">
        <v>0</v>
      </c>
      <c r="U13" s="80">
        <v>0</v>
      </c>
      <c r="V13" s="80">
        <v>0</v>
      </c>
      <c r="W13" s="80">
        <v>0</v>
      </c>
      <c r="X13" s="80">
        <v>0</v>
      </c>
      <c r="Y13" s="80">
        <v>0</v>
      </c>
      <c r="Z13" s="80">
        <v>0</v>
      </c>
      <c r="AA13" s="79">
        <v>0</v>
      </c>
    </row>
    <row r="14" spans="1:27" ht="30" customHeight="1" x14ac:dyDescent="0.25">
      <c r="A14" s="82">
        <v>12</v>
      </c>
      <c r="B14" s="105" t="s">
        <v>14</v>
      </c>
      <c r="C14" s="116">
        <v>7</v>
      </c>
      <c r="D14" s="80">
        <v>0</v>
      </c>
      <c r="E14" s="80">
        <v>1</v>
      </c>
      <c r="F14" s="80">
        <v>2</v>
      </c>
      <c r="G14" s="80">
        <v>0</v>
      </c>
      <c r="H14" s="80">
        <v>0</v>
      </c>
      <c r="I14" s="80">
        <v>0</v>
      </c>
      <c r="J14" s="80">
        <v>0</v>
      </c>
      <c r="K14" s="80">
        <v>0</v>
      </c>
      <c r="L14" s="80">
        <v>0</v>
      </c>
      <c r="M14" s="80">
        <v>1</v>
      </c>
      <c r="N14" s="80">
        <v>0</v>
      </c>
      <c r="O14" s="80">
        <v>1</v>
      </c>
      <c r="P14" s="80">
        <v>1</v>
      </c>
      <c r="Q14" s="80">
        <v>0</v>
      </c>
      <c r="R14" s="80">
        <v>0</v>
      </c>
      <c r="S14" s="80">
        <v>1</v>
      </c>
      <c r="T14" s="80">
        <v>0</v>
      </c>
      <c r="U14" s="80">
        <v>0</v>
      </c>
      <c r="V14" s="80">
        <v>0</v>
      </c>
      <c r="W14" s="80">
        <v>0</v>
      </c>
      <c r="X14" s="80">
        <v>0</v>
      </c>
      <c r="Y14" s="80">
        <v>0</v>
      </c>
      <c r="Z14" s="80">
        <v>0</v>
      </c>
      <c r="AA14" s="79">
        <v>0</v>
      </c>
    </row>
    <row r="15" spans="1:27" ht="30" customHeight="1" x14ac:dyDescent="0.25">
      <c r="A15" s="82">
        <v>13</v>
      </c>
      <c r="B15" s="105" t="s">
        <v>8</v>
      </c>
      <c r="C15" s="116">
        <v>5</v>
      </c>
      <c r="D15" s="80">
        <v>5</v>
      </c>
      <c r="E15" s="80">
        <v>0</v>
      </c>
      <c r="F15" s="80">
        <v>0</v>
      </c>
      <c r="G15" s="80">
        <v>0</v>
      </c>
      <c r="H15" s="80">
        <v>0</v>
      </c>
      <c r="I15" s="80">
        <v>0</v>
      </c>
      <c r="J15" s="80">
        <v>0</v>
      </c>
      <c r="K15" s="80">
        <v>0</v>
      </c>
      <c r="L15" s="80">
        <v>0</v>
      </c>
      <c r="M15" s="80">
        <v>0</v>
      </c>
      <c r="N15" s="80">
        <v>0</v>
      </c>
      <c r="O15" s="80">
        <v>0</v>
      </c>
      <c r="P15" s="80">
        <v>0</v>
      </c>
      <c r="Q15" s="80">
        <v>0</v>
      </c>
      <c r="R15" s="80">
        <v>0</v>
      </c>
      <c r="S15" s="80">
        <v>0</v>
      </c>
      <c r="T15" s="80">
        <v>0</v>
      </c>
      <c r="U15" s="80">
        <v>0</v>
      </c>
      <c r="V15" s="80">
        <v>0</v>
      </c>
      <c r="W15" s="80">
        <v>0</v>
      </c>
      <c r="X15" s="80">
        <v>0</v>
      </c>
      <c r="Y15" s="80">
        <v>0</v>
      </c>
      <c r="Z15" s="80">
        <v>0</v>
      </c>
      <c r="AA15" s="79">
        <v>0</v>
      </c>
    </row>
    <row r="16" spans="1:27" ht="30" customHeight="1" x14ac:dyDescent="0.25">
      <c r="A16" s="82">
        <v>14</v>
      </c>
      <c r="B16" s="105" t="s">
        <v>13</v>
      </c>
      <c r="C16" s="116">
        <v>5</v>
      </c>
      <c r="D16" s="80">
        <v>0</v>
      </c>
      <c r="E16" s="80">
        <v>1</v>
      </c>
      <c r="F16" s="80">
        <v>0</v>
      </c>
      <c r="G16" s="80">
        <v>1</v>
      </c>
      <c r="H16" s="80">
        <v>0</v>
      </c>
      <c r="I16" s="80">
        <v>1</v>
      </c>
      <c r="J16" s="80">
        <v>0</v>
      </c>
      <c r="K16" s="80">
        <v>0</v>
      </c>
      <c r="L16" s="80">
        <v>0</v>
      </c>
      <c r="M16" s="80">
        <v>0</v>
      </c>
      <c r="N16" s="80">
        <v>2</v>
      </c>
      <c r="O16" s="80">
        <v>0</v>
      </c>
      <c r="P16" s="80">
        <v>0</v>
      </c>
      <c r="Q16" s="80">
        <v>0</v>
      </c>
      <c r="R16" s="80">
        <v>0</v>
      </c>
      <c r="S16" s="80">
        <v>0</v>
      </c>
      <c r="T16" s="80">
        <v>0</v>
      </c>
      <c r="U16" s="80">
        <v>0</v>
      </c>
      <c r="V16" s="80">
        <v>0</v>
      </c>
      <c r="W16" s="80">
        <v>0</v>
      </c>
      <c r="X16" s="80">
        <v>0</v>
      </c>
      <c r="Y16" s="80">
        <v>0</v>
      </c>
      <c r="Z16" s="80">
        <v>0</v>
      </c>
      <c r="AA16" s="79">
        <v>0</v>
      </c>
    </row>
    <row r="17" spans="1:27" ht="30" customHeight="1" x14ac:dyDescent="0.25">
      <c r="A17" s="82">
        <v>15</v>
      </c>
      <c r="B17" s="105" t="s">
        <v>10</v>
      </c>
      <c r="C17" s="116">
        <v>4</v>
      </c>
      <c r="D17" s="80">
        <v>3</v>
      </c>
      <c r="E17" s="80">
        <v>0</v>
      </c>
      <c r="F17" s="80">
        <v>1</v>
      </c>
      <c r="G17" s="80">
        <v>0</v>
      </c>
      <c r="H17" s="80">
        <v>0</v>
      </c>
      <c r="I17" s="80">
        <v>0</v>
      </c>
      <c r="J17" s="80">
        <v>0</v>
      </c>
      <c r="K17" s="80">
        <v>0</v>
      </c>
      <c r="L17" s="80">
        <v>0</v>
      </c>
      <c r="M17" s="80">
        <v>0</v>
      </c>
      <c r="N17" s="80">
        <v>0</v>
      </c>
      <c r="O17" s="80">
        <v>0</v>
      </c>
      <c r="P17" s="80">
        <v>0</v>
      </c>
      <c r="Q17" s="80">
        <v>0</v>
      </c>
      <c r="R17" s="80">
        <v>0</v>
      </c>
      <c r="S17" s="80">
        <v>0</v>
      </c>
      <c r="T17" s="80">
        <v>0</v>
      </c>
      <c r="U17" s="80">
        <v>0</v>
      </c>
      <c r="V17" s="80">
        <v>0</v>
      </c>
      <c r="W17" s="80">
        <v>0</v>
      </c>
      <c r="X17" s="80">
        <v>0</v>
      </c>
      <c r="Y17" s="80">
        <v>0</v>
      </c>
      <c r="Z17" s="80">
        <v>0</v>
      </c>
      <c r="AA17" s="79">
        <v>0</v>
      </c>
    </row>
    <row r="18" spans="1:27" ht="30" customHeight="1" x14ac:dyDescent="0.25">
      <c r="A18" s="82">
        <v>16</v>
      </c>
      <c r="B18" s="105" t="s">
        <v>6</v>
      </c>
      <c r="C18" s="116">
        <v>4</v>
      </c>
      <c r="D18" s="80">
        <v>0</v>
      </c>
      <c r="E18" s="80">
        <v>0</v>
      </c>
      <c r="F18" s="80">
        <v>3</v>
      </c>
      <c r="G18" s="80">
        <v>0</v>
      </c>
      <c r="H18" s="80">
        <v>0</v>
      </c>
      <c r="I18" s="80">
        <v>0</v>
      </c>
      <c r="J18" s="80">
        <v>0</v>
      </c>
      <c r="K18" s="80">
        <v>0</v>
      </c>
      <c r="L18" s="80">
        <v>1</v>
      </c>
      <c r="M18" s="80">
        <v>0</v>
      </c>
      <c r="N18" s="80">
        <v>0</v>
      </c>
      <c r="O18" s="80">
        <v>0</v>
      </c>
      <c r="P18" s="80">
        <v>0</v>
      </c>
      <c r="Q18" s="80">
        <v>0</v>
      </c>
      <c r="R18" s="80">
        <v>0</v>
      </c>
      <c r="S18" s="80">
        <v>0</v>
      </c>
      <c r="T18" s="80">
        <v>0</v>
      </c>
      <c r="U18" s="80">
        <v>0</v>
      </c>
      <c r="V18" s="80">
        <v>0</v>
      </c>
      <c r="W18" s="80">
        <v>0</v>
      </c>
      <c r="X18" s="80">
        <v>0</v>
      </c>
      <c r="Y18" s="80">
        <v>0</v>
      </c>
      <c r="Z18" s="80">
        <v>0</v>
      </c>
      <c r="AA18" s="79">
        <v>0</v>
      </c>
    </row>
    <row r="19" spans="1:27" ht="30" customHeight="1" thickBot="1" x14ac:dyDescent="0.3">
      <c r="A19" s="84">
        <v>17</v>
      </c>
      <c r="B19" s="106" t="s">
        <v>19</v>
      </c>
      <c r="C19" s="117">
        <v>0</v>
      </c>
      <c r="D19" s="81">
        <v>0</v>
      </c>
      <c r="E19" s="81">
        <v>0</v>
      </c>
      <c r="F19" s="81">
        <v>0</v>
      </c>
      <c r="G19" s="81">
        <v>0</v>
      </c>
      <c r="H19" s="81">
        <v>0</v>
      </c>
      <c r="I19" s="81">
        <v>0</v>
      </c>
      <c r="J19" s="81">
        <v>0</v>
      </c>
      <c r="K19" s="81">
        <v>0</v>
      </c>
      <c r="L19" s="81">
        <v>0</v>
      </c>
      <c r="M19" s="81">
        <v>0</v>
      </c>
      <c r="N19" s="81">
        <v>0</v>
      </c>
      <c r="O19" s="81">
        <v>0</v>
      </c>
      <c r="P19" s="81">
        <v>0</v>
      </c>
      <c r="Q19" s="81">
        <v>0</v>
      </c>
      <c r="R19" s="81">
        <v>0</v>
      </c>
      <c r="S19" s="81">
        <v>0</v>
      </c>
      <c r="T19" s="81">
        <v>0</v>
      </c>
      <c r="U19" s="81">
        <v>0</v>
      </c>
      <c r="V19" s="81">
        <v>0</v>
      </c>
      <c r="W19" s="81">
        <v>0</v>
      </c>
      <c r="X19" s="81">
        <v>0</v>
      </c>
      <c r="Y19" s="81">
        <v>0</v>
      </c>
      <c r="Z19" s="81">
        <v>0</v>
      </c>
      <c r="AA19" s="118">
        <v>0</v>
      </c>
    </row>
    <row r="20" spans="1:27" ht="30" customHeight="1" thickBot="1" x14ac:dyDescent="0.3">
      <c r="A20" s="225" t="s">
        <v>20</v>
      </c>
      <c r="B20" s="226"/>
      <c r="C20" s="119">
        <v>239</v>
      </c>
      <c r="D20" s="78">
        <v>49</v>
      </c>
      <c r="E20" s="78">
        <v>40</v>
      </c>
      <c r="F20" s="78">
        <v>32</v>
      </c>
      <c r="G20" s="78">
        <v>24</v>
      </c>
      <c r="H20" s="78">
        <v>12</v>
      </c>
      <c r="I20" s="78">
        <v>12</v>
      </c>
      <c r="J20" s="78">
        <v>12</v>
      </c>
      <c r="K20" s="78">
        <v>10</v>
      </c>
      <c r="L20" s="78">
        <v>8</v>
      </c>
      <c r="M20" s="78">
        <v>8</v>
      </c>
      <c r="N20" s="78">
        <v>5</v>
      </c>
      <c r="O20" s="78">
        <v>4</v>
      </c>
      <c r="P20" s="78">
        <v>4</v>
      </c>
      <c r="Q20" s="78">
        <v>3</v>
      </c>
      <c r="R20" s="78">
        <v>3</v>
      </c>
      <c r="S20" s="78">
        <v>3</v>
      </c>
      <c r="T20" s="78">
        <v>2</v>
      </c>
      <c r="U20" s="78">
        <v>2</v>
      </c>
      <c r="V20" s="78">
        <v>1</v>
      </c>
      <c r="W20" s="78">
        <v>1</v>
      </c>
      <c r="X20" s="78">
        <v>1</v>
      </c>
      <c r="Y20" s="78">
        <v>1</v>
      </c>
      <c r="Z20" s="78">
        <v>1</v>
      </c>
      <c r="AA20" s="77">
        <v>1</v>
      </c>
    </row>
  </sheetData>
  <mergeCells count="2">
    <mergeCell ref="A1:AA1"/>
    <mergeCell ref="A20:B20"/>
  </mergeCells>
  <pageMargins left="0.32" right="0.23622047244094491" top="0.23622047244094491" bottom="0.19685039370078741" header="0.31496062992125984" footer="0.31496062992125984"/>
  <pageSetup paperSize="9" scale="75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6</vt:i4>
      </vt:variant>
      <vt:variant>
        <vt:lpstr>Именованные диапазоны</vt:lpstr>
      </vt:variant>
      <vt:variant>
        <vt:i4>6</vt:i4>
      </vt:variant>
    </vt:vector>
  </HeadingPairs>
  <TitlesOfParts>
    <vt:vector size="12" baseType="lpstr">
      <vt:lpstr>Jami murojaatlar</vt:lpstr>
      <vt:lpstr>Oyma-Oy</vt:lpstr>
      <vt:lpstr>Ko'rib chiqish natijasi</vt:lpstr>
      <vt:lpstr>Ko'rib chiqish muddati</vt:lpstr>
      <vt:lpstr>01.25-01.26</vt:lpstr>
      <vt:lpstr>Tasnif</vt:lpstr>
      <vt:lpstr>'01.25-01.26'!Область_печати</vt:lpstr>
      <vt:lpstr>'Jami murojaatlar'!Область_печати</vt:lpstr>
      <vt:lpstr>'Ko''rib chiqish muddati'!Область_печати</vt:lpstr>
      <vt:lpstr>'Ko''rib chiqish natijasi'!Область_печати</vt:lpstr>
      <vt:lpstr>'Oyma-Oy'!Область_печати</vt:lpstr>
      <vt:lpstr>Tasnif!Область_печати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aparat</dc:creator>
  <cp:lastModifiedBy>Turon</cp:lastModifiedBy>
  <cp:lastPrinted>2026-04-10T13:12:27Z</cp:lastPrinted>
  <dcterms:created xsi:type="dcterms:W3CDTF">2014-03-14T08:40:39Z</dcterms:created>
  <dcterms:modified xsi:type="dcterms:W3CDTF">2026-04-10T15:26:52Z</dcterms:modified>
</cp:coreProperties>
</file>